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小・問題別得点一覧表\"/>
    </mc:Choice>
  </mc:AlternateContent>
  <bookViews>
    <workbookView xWindow="-120" yWindow="-120" windowWidth="20730" windowHeight="11160" activeTab="3"/>
  </bookViews>
  <sheets>
    <sheet name="小６国" sheetId="1" r:id="rId1"/>
    <sheet name="小６社" sheetId="7" r:id="rId2"/>
    <sheet name="小６算" sheetId="8" r:id="rId3"/>
    <sheet name="小６理" sheetId="9" r:id="rId4"/>
    <sheet name="小６外" sheetId="10" r:id="rId5"/>
    <sheet name="Sheet1" sheetId="2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0" l="1"/>
  <c r="G65" i="10"/>
  <c r="H65" i="10"/>
  <c r="I65" i="10"/>
  <c r="J65" i="10"/>
  <c r="K65" i="10"/>
  <c r="L65" i="10"/>
  <c r="M65" i="10"/>
  <c r="N65" i="10"/>
  <c r="O65" i="10"/>
  <c r="Q65" i="10"/>
  <c r="S65" i="10"/>
  <c r="T65" i="10"/>
  <c r="U65" i="10"/>
  <c r="V65" i="10"/>
  <c r="W65" i="10"/>
  <c r="X65" i="10"/>
  <c r="E65" i="10"/>
  <c r="Y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X65" i="9"/>
  <c r="Z65" i="9"/>
  <c r="AA65" i="9"/>
  <c r="AB65" i="9"/>
  <c r="AC65" i="9"/>
  <c r="AD65" i="9"/>
  <c r="E65" i="9"/>
  <c r="F65" i="8"/>
  <c r="G65" i="8"/>
  <c r="H65" i="8"/>
  <c r="I65" i="8"/>
  <c r="J65" i="8"/>
  <c r="K65" i="8"/>
  <c r="L65" i="8"/>
  <c r="M65" i="8"/>
  <c r="N65" i="8"/>
  <c r="O65" i="8"/>
  <c r="P65" i="8"/>
  <c r="Q65" i="8"/>
  <c r="S65" i="8"/>
  <c r="U65" i="8"/>
  <c r="V65" i="8"/>
  <c r="W65" i="8"/>
  <c r="X65" i="8"/>
  <c r="Y65" i="8"/>
  <c r="E65" i="8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U65" i="7"/>
  <c r="W65" i="7"/>
  <c r="X65" i="7"/>
  <c r="Y65" i="7"/>
  <c r="Z65" i="7"/>
  <c r="E65" i="7"/>
  <c r="Q65" i="1" l="1"/>
  <c r="S65" i="1"/>
  <c r="U65" i="1"/>
  <c r="V65" i="1"/>
  <c r="W65" i="1"/>
  <c r="X65" i="1"/>
  <c r="Y65" i="1"/>
  <c r="J65" i="1"/>
  <c r="K65" i="1"/>
  <c r="L65" i="1"/>
  <c r="M65" i="1"/>
  <c r="N65" i="1"/>
  <c r="O65" i="1"/>
  <c r="P65" i="1"/>
  <c r="F65" i="1"/>
  <c r="G65" i="1"/>
  <c r="H65" i="1"/>
  <c r="I65" i="1"/>
  <c r="E65" i="1"/>
  <c r="V66" i="1" l="1"/>
  <c r="AE26" i="1" s="1"/>
  <c r="W66" i="1"/>
  <c r="AF26" i="1" s="1"/>
  <c r="X66" i="1"/>
  <c r="AG26" i="1" s="1"/>
  <c r="U66" i="1"/>
  <c r="AD26" i="1" s="1"/>
  <c r="V64" i="1"/>
  <c r="W64" i="1"/>
  <c r="X64" i="1"/>
  <c r="U6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24" i="1"/>
  <c r="AE26" i="7" l="1"/>
  <c r="O24" i="10" l="1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24" i="10"/>
  <c r="U64" i="10" s="1"/>
  <c r="U66" i="10" s="1"/>
  <c r="AE26" i="10" s="1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X24" i="10"/>
  <c r="N64" i="10" l="1"/>
  <c r="N66" i="10" s="1"/>
  <c r="M64" i="10"/>
  <c r="M66" i="10" s="1"/>
  <c r="L64" i="10"/>
  <c r="L66" i="10" s="1"/>
  <c r="K64" i="10"/>
  <c r="K66" i="10" s="1"/>
  <c r="J64" i="10"/>
  <c r="J66" i="10" s="1"/>
  <c r="I64" i="10"/>
  <c r="I66" i="10" s="1"/>
  <c r="H64" i="10"/>
  <c r="H66" i="10" s="1"/>
  <c r="G64" i="10"/>
  <c r="G66" i="10" s="1"/>
  <c r="F64" i="10"/>
  <c r="F66" i="10" s="1"/>
  <c r="E64" i="10"/>
  <c r="E66" i="10" s="1"/>
  <c r="X61" i="10"/>
  <c r="X57" i="10"/>
  <c r="X55" i="10"/>
  <c r="X52" i="10"/>
  <c r="X49" i="10"/>
  <c r="X45" i="10"/>
  <c r="X41" i="10"/>
  <c r="X37" i="10"/>
  <c r="X33" i="10"/>
  <c r="P64" i="9"/>
  <c r="P66" i="9" s="1"/>
  <c r="Q64" i="9"/>
  <c r="Q66" i="9" s="1"/>
  <c r="R64" i="9"/>
  <c r="R66" i="9" s="1"/>
  <c r="S64" i="9"/>
  <c r="S66" i="9" s="1"/>
  <c r="T64" i="9"/>
  <c r="T66" i="9" s="1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24" i="9"/>
  <c r="Z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24" i="9"/>
  <c r="V25" i="9"/>
  <c r="AD25" i="9" s="1"/>
  <c r="V26" i="9"/>
  <c r="V27" i="9"/>
  <c r="V28" i="9"/>
  <c r="AD28" i="9" s="1"/>
  <c r="V29" i="9"/>
  <c r="AD29" i="9" s="1"/>
  <c r="V30" i="9"/>
  <c r="AD30" i="9" s="1"/>
  <c r="V31" i="9"/>
  <c r="AD31" i="9" s="1"/>
  <c r="V32" i="9"/>
  <c r="AD32" i="9" s="1"/>
  <c r="V33" i="9"/>
  <c r="AD33" i="9" s="1"/>
  <c r="V34" i="9"/>
  <c r="AD34" i="9" s="1"/>
  <c r="V35" i="9"/>
  <c r="AD35" i="9" s="1"/>
  <c r="V36" i="9"/>
  <c r="AD36" i="9" s="1"/>
  <c r="V37" i="9"/>
  <c r="AD37" i="9" s="1"/>
  <c r="V38" i="9"/>
  <c r="AD38" i="9" s="1"/>
  <c r="V39" i="9"/>
  <c r="AD39" i="9" s="1"/>
  <c r="V40" i="9"/>
  <c r="AD40" i="9" s="1"/>
  <c r="V41" i="9"/>
  <c r="AD41" i="9" s="1"/>
  <c r="V42" i="9"/>
  <c r="AD42" i="9" s="1"/>
  <c r="V43" i="9"/>
  <c r="AD43" i="9" s="1"/>
  <c r="V44" i="9"/>
  <c r="AD44" i="9" s="1"/>
  <c r="V45" i="9"/>
  <c r="AD45" i="9" s="1"/>
  <c r="V46" i="9"/>
  <c r="AD46" i="9" s="1"/>
  <c r="V47" i="9"/>
  <c r="AD47" i="9" s="1"/>
  <c r="V48" i="9"/>
  <c r="AD48" i="9" s="1"/>
  <c r="V49" i="9"/>
  <c r="AD49" i="9" s="1"/>
  <c r="V50" i="9"/>
  <c r="AD50" i="9" s="1"/>
  <c r="V51" i="9"/>
  <c r="AD51" i="9" s="1"/>
  <c r="V52" i="9"/>
  <c r="AD52" i="9" s="1"/>
  <c r="V53" i="9"/>
  <c r="AD53" i="9" s="1"/>
  <c r="V54" i="9"/>
  <c r="AD54" i="9" s="1"/>
  <c r="V55" i="9"/>
  <c r="AD55" i="9" s="1"/>
  <c r="V56" i="9"/>
  <c r="AD56" i="9" s="1"/>
  <c r="V57" i="9"/>
  <c r="AD57" i="9" s="1"/>
  <c r="V58" i="9"/>
  <c r="AD58" i="9" s="1"/>
  <c r="V59" i="9"/>
  <c r="AD59" i="9" s="1"/>
  <c r="V60" i="9"/>
  <c r="AD60" i="9" s="1"/>
  <c r="V61" i="9"/>
  <c r="AD61" i="9" s="1"/>
  <c r="V62" i="9"/>
  <c r="AD62" i="9" s="1"/>
  <c r="V63" i="9"/>
  <c r="AD63" i="9" s="1"/>
  <c r="V24" i="9"/>
  <c r="U64" i="9"/>
  <c r="U66" i="9" s="1"/>
  <c r="O64" i="9"/>
  <c r="O66" i="9" s="1"/>
  <c r="N64" i="9"/>
  <c r="N66" i="9" s="1"/>
  <c r="M64" i="9"/>
  <c r="M66" i="9" s="1"/>
  <c r="L64" i="9"/>
  <c r="L66" i="9" s="1"/>
  <c r="K64" i="9"/>
  <c r="K66" i="9" s="1"/>
  <c r="J64" i="9"/>
  <c r="J66" i="9" s="1"/>
  <c r="I64" i="9"/>
  <c r="I66" i="9" s="1"/>
  <c r="H64" i="9"/>
  <c r="H66" i="9" s="1"/>
  <c r="G64" i="9"/>
  <c r="G66" i="9" s="1"/>
  <c r="F64" i="9"/>
  <c r="F66" i="9" s="1"/>
  <c r="E64" i="9"/>
  <c r="E66" i="9" s="1"/>
  <c r="P64" i="7"/>
  <c r="P66" i="7" s="1"/>
  <c r="O64" i="7"/>
  <c r="O66" i="7" s="1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24" i="7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24" i="1"/>
  <c r="Q25" i="1"/>
  <c r="Y25" i="1" s="1"/>
  <c r="Q26" i="1"/>
  <c r="Q27" i="1"/>
  <c r="Q28" i="1"/>
  <c r="Q29" i="1"/>
  <c r="Y29" i="1" s="1"/>
  <c r="Q30" i="1"/>
  <c r="Y30" i="1" s="1"/>
  <c r="Q31" i="1"/>
  <c r="Y31" i="1" s="1"/>
  <c r="Q32" i="1"/>
  <c r="Y32" i="1" s="1"/>
  <c r="Q33" i="1"/>
  <c r="Y33" i="1" s="1"/>
  <c r="Q34" i="1"/>
  <c r="Y34" i="1" s="1"/>
  <c r="Q35" i="1"/>
  <c r="Y35" i="1" s="1"/>
  <c r="Q36" i="1"/>
  <c r="Y36" i="1" s="1"/>
  <c r="Q37" i="1"/>
  <c r="Y37" i="1" s="1"/>
  <c r="Q38" i="1"/>
  <c r="Y38" i="1" s="1"/>
  <c r="Q39" i="1"/>
  <c r="Y39" i="1" s="1"/>
  <c r="Q40" i="1"/>
  <c r="Y40" i="1" s="1"/>
  <c r="Q41" i="1"/>
  <c r="Y41" i="1" s="1"/>
  <c r="Q42" i="1"/>
  <c r="Y42" i="1" s="1"/>
  <c r="Q43" i="1"/>
  <c r="Y43" i="1" s="1"/>
  <c r="Q44" i="1"/>
  <c r="Y44" i="1" s="1"/>
  <c r="Q45" i="1"/>
  <c r="Y45" i="1" s="1"/>
  <c r="Q46" i="1"/>
  <c r="Y46" i="1" s="1"/>
  <c r="Q47" i="1"/>
  <c r="Y47" i="1" s="1"/>
  <c r="Q48" i="1"/>
  <c r="Y48" i="1" s="1"/>
  <c r="Q49" i="1"/>
  <c r="Y49" i="1" s="1"/>
  <c r="Q50" i="1"/>
  <c r="Y50" i="1" s="1"/>
  <c r="Q51" i="1"/>
  <c r="Y51" i="1" s="1"/>
  <c r="Q52" i="1"/>
  <c r="Y52" i="1" s="1"/>
  <c r="Q53" i="1"/>
  <c r="Y53" i="1" s="1"/>
  <c r="Q54" i="1"/>
  <c r="Y54" i="1" s="1"/>
  <c r="Q55" i="1"/>
  <c r="Y55" i="1" s="1"/>
  <c r="Q56" i="1"/>
  <c r="Y56" i="1" s="1"/>
  <c r="Q57" i="1"/>
  <c r="Y57" i="1" s="1"/>
  <c r="Q58" i="1"/>
  <c r="Y58" i="1" s="1"/>
  <c r="Q59" i="1"/>
  <c r="Y59" i="1" s="1"/>
  <c r="Q60" i="1"/>
  <c r="Y60" i="1" s="1"/>
  <c r="Q61" i="1"/>
  <c r="Y61" i="1" s="1"/>
  <c r="Q62" i="1"/>
  <c r="Y62" i="1" s="1"/>
  <c r="Q63" i="1"/>
  <c r="Y63" i="1" s="1"/>
  <c r="Q24" i="1"/>
  <c r="Z24" i="7"/>
  <c r="I64" i="7"/>
  <c r="I66" i="7" s="1"/>
  <c r="J64" i="7"/>
  <c r="J66" i="7" s="1"/>
  <c r="K64" i="7"/>
  <c r="K66" i="7" s="1"/>
  <c r="L64" i="7"/>
  <c r="L66" i="7" s="1"/>
  <c r="M64" i="7"/>
  <c r="M66" i="7" s="1"/>
  <c r="N64" i="7"/>
  <c r="N66" i="7" s="1"/>
  <c r="Q64" i="7"/>
  <c r="Q66" i="7" s="1"/>
  <c r="R64" i="7"/>
  <c r="R66" i="7" s="1"/>
  <c r="H64" i="7"/>
  <c r="H66" i="7" s="1"/>
  <c r="G64" i="7"/>
  <c r="G66" i="7" s="1"/>
  <c r="F64" i="7"/>
  <c r="F66" i="7" s="1"/>
  <c r="E64" i="7"/>
  <c r="E66" i="7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H64" i="1"/>
  <c r="H66" i="1" s="1"/>
  <c r="G64" i="1"/>
  <c r="G66" i="1" s="1"/>
  <c r="F64" i="1"/>
  <c r="F66" i="1" s="1"/>
  <c r="E64" i="1"/>
  <c r="E66" i="1" s="1"/>
  <c r="AD27" i="9" l="1"/>
  <c r="AD26" i="9"/>
  <c r="Y26" i="1"/>
  <c r="Y24" i="1"/>
  <c r="Y28" i="1"/>
  <c r="Y27" i="1"/>
  <c r="Y64" i="1" s="1"/>
  <c r="Y66" i="1" s="1"/>
  <c r="X34" i="10"/>
  <c r="X38" i="10"/>
  <c r="X40" i="10"/>
  <c r="X46" i="10"/>
  <c r="X54" i="10"/>
  <c r="X25" i="10"/>
  <c r="X32" i="10"/>
  <c r="X50" i="10"/>
  <c r="X62" i="10"/>
  <c r="X48" i="10"/>
  <c r="X30" i="10"/>
  <c r="X39" i="10"/>
  <c r="X56" i="10"/>
  <c r="X60" i="10"/>
  <c r="V64" i="10"/>
  <c r="V66" i="10" s="1"/>
  <c r="AF26" i="10" s="1"/>
  <c r="X29" i="10"/>
  <c r="O64" i="10"/>
  <c r="O66" i="10" s="1"/>
  <c r="AA26" i="10" s="1"/>
  <c r="S64" i="10"/>
  <c r="S66" i="10" s="1"/>
  <c r="AC26" i="10" s="1"/>
  <c r="X28" i="10"/>
  <c r="X53" i="10"/>
  <c r="X27" i="10"/>
  <c r="X43" i="10"/>
  <c r="X59" i="10"/>
  <c r="Q64" i="10"/>
  <c r="Q66" i="10" s="1"/>
  <c r="AB26" i="10" s="1"/>
  <c r="W64" i="10"/>
  <c r="W66" i="10" s="1"/>
  <c r="AG26" i="10" s="1"/>
  <c r="X26" i="10"/>
  <c r="X31" i="10"/>
  <c r="X36" i="10"/>
  <c r="X42" i="10"/>
  <c r="X47" i="10"/>
  <c r="X58" i="10"/>
  <c r="X63" i="10"/>
  <c r="X35" i="10"/>
  <c r="X51" i="10"/>
  <c r="T64" i="10"/>
  <c r="T66" i="10" s="1"/>
  <c r="AD26" i="10" s="1"/>
  <c r="X44" i="10"/>
  <c r="AD24" i="9"/>
  <c r="AB64" i="9"/>
  <c r="AB66" i="9" s="1"/>
  <c r="AK26" i="9" s="1"/>
  <c r="X64" i="9"/>
  <c r="X66" i="9" s="1"/>
  <c r="AH26" i="9" s="1"/>
  <c r="Z64" i="9"/>
  <c r="Z66" i="9" s="1"/>
  <c r="AI26" i="9" s="1"/>
  <c r="AA64" i="9"/>
  <c r="AA66" i="9" s="1"/>
  <c r="AJ26" i="9" s="1"/>
  <c r="AC64" i="9"/>
  <c r="AC66" i="9" s="1"/>
  <c r="AL26" i="9" s="1"/>
  <c r="V64" i="9"/>
  <c r="V66" i="9" s="1"/>
  <c r="AG26" i="9" s="1"/>
  <c r="U64" i="7"/>
  <c r="U66" i="7" s="1"/>
  <c r="AD26" i="7" s="1"/>
  <c r="W64" i="7"/>
  <c r="W66" i="7" s="1"/>
  <c r="Y64" i="7"/>
  <c r="Y66" i="7" s="1"/>
  <c r="AG26" i="7" s="1"/>
  <c r="Z64" i="7"/>
  <c r="Z66" i="7" s="1"/>
  <c r="X64" i="7"/>
  <c r="X66" i="7" s="1"/>
  <c r="AF26" i="7" s="1"/>
  <c r="S64" i="7"/>
  <c r="S66" i="7" s="1"/>
  <c r="AC26" i="7" s="1"/>
  <c r="S64" i="1"/>
  <c r="S66" i="1" s="1"/>
  <c r="AC26" i="1" s="1"/>
  <c r="Q64" i="1"/>
  <c r="Q66" i="1" s="1"/>
  <c r="AB26" i="1" s="1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26" i="8"/>
  <c r="W25" i="8"/>
  <c r="W24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26" i="8"/>
  <c r="X25" i="8"/>
  <c r="X24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26" i="8"/>
  <c r="V25" i="8"/>
  <c r="V24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24" i="8"/>
  <c r="U26" i="8"/>
  <c r="U25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26" i="8"/>
  <c r="S25" i="8"/>
  <c r="S24" i="8"/>
  <c r="Q27" i="8"/>
  <c r="Y27" i="8" s="1"/>
  <c r="Q28" i="8"/>
  <c r="Q29" i="8"/>
  <c r="Y29" i="8" s="1"/>
  <c r="Q30" i="8"/>
  <c r="Y30" i="8" s="1"/>
  <c r="Q31" i="8"/>
  <c r="Y31" i="8" s="1"/>
  <c r="Q32" i="8"/>
  <c r="Y32" i="8" s="1"/>
  <c r="Q33" i="8"/>
  <c r="Y33" i="8" s="1"/>
  <c r="Q34" i="8"/>
  <c r="Y34" i="8" s="1"/>
  <c r="Q35" i="8"/>
  <c r="Y35" i="8" s="1"/>
  <c r="Q36" i="8"/>
  <c r="Y36" i="8" s="1"/>
  <c r="Q37" i="8"/>
  <c r="Y37" i="8" s="1"/>
  <c r="Q38" i="8"/>
  <c r="Y38" i="8" s="1"/>
  <c r="Q39" i="8"/>
  <c r="Y39" i="8" s="1"/>
  <c r="Q40" i="8"/>
  <c r="Y40" i="8" s="1"/>
  <c r="Q41" i="8"/>
  <c r="Y41" i="8" s="1"/>
  <c r="Q42" i="8"/>
  <c r="Y42" i="8" s="1"/>
  <c r="Q43" i="8"/>
  <c r="Y43" i="8" s="1"/>
  <c r="Q44" i="8"/>
  <c r="Y44" i="8" s="1"/>
  <c r="Q45" i="8"/>
  <c r="Y45" i="8" s="1"/>
  <c r="Q46" i="8"/>
  <c r="Y46" i="8" s="1"/>
  <c r="Q47" i="8"/>
  <c r="Y47" i="8" s="1"/>
  <c r="Q48" i="8"/>
  <c r="Y48" i="8" s="1"/>
  <c r="Q49" i="8"/>
  <c r="Y49" i="8" s="1"/>
  <c r="Q50" i="8"/>
  <c r="Y50" i="8" s="1"/>
  <c r="Q51" i="8"/>
  <c r="Y51" i="8" s="1"/>
  <c r="Q52" i="8"/>
  <c r="Y52" i="8" s="1"/>
  <c r="Q53" i="8"/>
  <c r="Y53" i="8" s="1"/>
  <c r="Q54" i="8"/>
  <c r="Y54" i="8" s="1"/>
  <c r="Q55" i="8"/>
  <c r="Y55" i="8" s="1"/>
  <c r="Q56" i="8"/>
  <c r="Y56" i="8" s="1"/>
  <c r="Q57" i="8"/>
  <c r="Y57" i="8" s="1"/>
  <c r="Q58" i="8"/>
  <c r="Y58" i="8" s="1"/>
  <c r="Q59" i="8"/>
  <c r="Y59" i="8" s="1"/>
  <c r="Q60" i="8"/>
  <c r="Y60" i="8" s="1"/>
  <c r="Q61" i="8"/>
  <c r="Y61" i="8" s="1"/>
  <c r="Q62" i="8"/>
  <c r="Y62" i="8" s="1"/>
  <c r="Q63" i="8"/>
  <c r="Y63" i="8" s="1"/>
  <c r="Q26" i="8"/>
  <c r="Q25" i="8"/>
  <c r="Q24" i="8"/>
  <c r="I64" i="8"/>
  <c r="I66" i="8" s="1"/>
  <c r="J64" i="8"/>
  <c r="J66" i="8" s="1"/>
  <c r="K64" i="8"/>
  <c r="K66" i="8" s="1"/>
  <c r="L64" i="8"/>
  <c r="L66" i="8" s="1"/>
  <c r="M64" i="8"/>
  <c r="M66" i="8" s="1"/>
  <c r="N64" i="8"/>
  <c r="N66" i="8" s="1"/>
  <c r="O64" i="8"/>
  <c r="O66" i="8" s="1"/>
  <c r="P64" i="8"/>
  <c r="P66" i="8" s="1"/>
  <c r="H64" i="8"/>
  <c r="H66" i="8" s="1"/>
  <c r="G64" i="8"/>
  <c r="G66" i="8" s="1"/>
  <c r="F64" i="8"/>
  <c r="F66" i="8" s="1"/>
  <c r="E64" i="8"/>
  <c r="E66" i="8" s="1"/>
  <c r="Y28" i="8" l="1"/>
  <c r="Y26" i="8"/>
  <c r="Y25" i="8"/>
  <c r="Y24" i="8"/>
  <c r="X64" i="10"/>
  <c r="X66" i="10" s="1"/>
  <c r="AD64" i="9"/>
  <c r="AD66" i="9" s="1"/>
  <c r="X64" i="8"/>
  <c r="X66" i="8" s="1"/>
  <c r="AG26" i="8" s="1"/>
  <c r="W64" i="8"/>
  <c r="W66" i="8" s="1"/>
  <c r="V64" i="8"/>
  <c r="V66" i="8" s="1"/>
  <c r="AE26" i="8" s="1"/>
  <c r="U64" i="8"/>
  <c r="U66" i="8" s="1"/>
  <c r="S64" i="8"/>
  <c r="S66" i="8" s="1"/>
  <c r="AC26" i="8" s="1"/>
  <c r="Q64" i="8"/>
  <c r="Q66" i="8" s="1"/>
  <c r="AB26" i="8" s="1"/>
  <c r="AD26" i="8" l="1"/>
  <c r="AF26" i="8"/>
  <c r="Y64" i="8"/>
  <c r="Y66" i="8" s="1"/>
</calcChain>
</file>

<file path=xl/sharedStrings.xml><?xml version="1.0" encoding="utf-8"?>
<sst xmlns="http://schemas.openxmlformats.org/spreadsheetml/2006/main" count="201" uniqueCount="141">
  <si>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</si>
  <si>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</si>
  <si>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</si>
  <si>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</si>
  <si>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</si>
  <si>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</si>
  <si>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</si>
  <si>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</si>
  <si>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</si>
  <si>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</si>
  <si>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</t>
    <phoneticPr fontId="1"/>
  </si>
  <si>
    <t xml:space="preserve">
Ｂ
10</t>
    <phoneticPr fontId="1"/>
  </si>
  <si>
    <t xml:space="preserve">
Ａ
9</t>
    <phoneticPr fontId="1"/>
  </si>
  <si>
    <t xml:space="preserve">
Ｃ
11</t>
    <phoneticPr fontId="1"/>
  </si>
  <si>
    <t xml:space="preserve">
Ｄ
12</t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</si>
  <si>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</si>
  <si>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</si>
  <si>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</si>
  <si>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</si>
  <si>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</si>
  <si>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</si>
  <si>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</si>
  <si>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</si>
  <si>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話すこと聞くこと
</t>
    <rPh sb="0" eb="1">
      <t>ハナ</t>
    </rPh>
    <rPh sb="4" eb="5">
      <t>キ</t>
    </rPh>
    <phoneticPr fontId="1"/>
  </si>
  <si>
    <t xml:space="preserve">            立　    　小学校</t>
    <rPh sb="12" eb="13">
      <t>リツ</t>
    </rPh>
    <rPh sb="19" eb="22">
      <t>ショウガッコウ</t>
    </rPh>
    <phoneticPr fontId="1"/>
  </si>
  <si>
    <t xml:space="preserve">
７</t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</si>
  <si>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</si>
  <si>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日
本
の
あ
ゆ
み</t>
    <rPh sb="0" eb="1">
      <t>ヒ</t>
    </rPh>
    <rPh sb="2" eb="3">
      <t>ホン</t>
    </rPh>
    <phoneticPr fontId="1"/>
  </si>
  <si>
    <t>政治と国民生活</t>
    <rPh sb="0" eb="2">
      <t>セイジ</t>
    </rPh>
    <rPh sb="3" eb="7">
      <t>コクミンセイカツ</t>
    </rPh>
    <phoneticPr fontId="1"/>
  </si>
  <si>
    <t>世界との結びつき</t>
    <rPh sb="0" eb="2">
      <t>セカイ</t>
    </rPh>
    <rPh sb="4" eb="5">
      <t>ムス</t>
    </rPh>
    <phoneticPr fontId="1"/>
  </si>
  <si>
    <t xml:space="preserve">
10</t>
    <phoneticPr fontId="1"/>
  </si>
  <si>
    <t xml:space="preserve">
11</t>
    <phoneticPr fontId="1"/>
  </si>
  <si>
    <t xml:space="preserve">
12</t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</si>
  <si>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</si>
  <si>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</si>
  <si>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</si>
  <si>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</si>
  <si>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</si>
  <si>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</si>
  <si>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８</t>
    <phoneticPr fontId="1"/>
  </si>
  <si>
    <t xml:space="preserve">
9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</si>
  <si>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</si>
  <si>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</si>
  <si>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</si>
  <si>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16</t>
    <phoneticPr fontId="1"/>
  </si>
  <si>
    <t xml:space="preserve">
17</t>
    <phoneticPr fontId="1"/>
  </si>
  <si>
    <t xml:space="preserve">
物
質</t>
    <rPh sb="1" eb="2">
      <t>ブツ</t>
    </rPh>
    <rPh sb="6" eb="7">
      <t>シツ</t>
    </rPh>
    <phoneticPr fontId="1"/>
  </si>
  <si>
    <t xml:space="preserve">
生
命</t>
    <rPh sb="1" eb="2">
      <t>ナマ</t>
    </rPh>
    <rPh sb="6" eb="7">
      <t>イノチ</t>
    </rPh>
    <phoneticPr fontId="1"/>
  </si>
  <si>
    <t xml:space="preserve">
地
球
</t>
    <rPh sb="1" eb="2">
      <t>チ</t>
    </rPh>
    <rPh sb="6" eb="7">
      <t>キュウ</t>
    </rPh>
    <phoneticPr fontId="1"/>
  </si>
  <si>
    <t xml:space="preserve">
聞
く
こ
と</t>
    <rPh sb="1" eb="2">
      <t>キ</t>
    </rPh>
    <phoneticPr fontId="1"/>
  </si>
  <si>
    <t xml:space="preserve">
読むこと</t>
    <rPh sb="1" eb="2">
      <t>ヨ</t>
    </rPh>
    <phoneticPr fontId="1"/>
  </si>
  <si>
    <t xml:space="preserve">
書くこと</t>
    <rPh sb="1" eb="2">
      <t>カ</t>
    </rPh>
    <phoneticPr fontId="1"/>
  </si>
  <si>
    <t>知
識
・
技
能</t>
    <rPh sb="0" eb="1">
      <t>チ</t>
    </rPh>
    <rPh sb="2" eb="3">
      <t>シキ</t>
    </rPh>
    <rPh sb="6" eb="7">
      <t>ギ</t>
    </rPh>
    <rPh sb="8" eb="9">
      <t>ノウ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</si>
  <si>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</si>
  <si>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</si>
  <si>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 xml:space="preserve">           立　    　小学校</t>
    <rPh sb="11" eb="12">
      <t>リツ</t>
    </rPh>
    <rPh sb="18" eb="21">
      <t>ショウガッコウ</t>
    </rPh>
    <phoneticPr fontId="1"/>
  </si>
  <si>
    <t xml:space="preserve">       </t>
    <phoneticPr fontId="1"/>
  </si>
  <si>
    <t>千葉県標準学力検査　－観点別到達度－</t>
    <phoneticPr fontId="1"/>
  </si>
  <si>
    <t>[検査年月日 　　年　月　日]</t>
    <rPh sb="1" eb="6">
      <t>ケンサネンガッピ</t>
    </rPh>
    <rPh sb="9" eb="10">
      <t>ネン</t>
    </rPh>
    <rPh sb="11" eb="12">
      <t>ガツ</t>
    </rPh>
    <rPh sb="13" eb="14">
      <t>ニチ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</si>
  <si>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</si>
  <si>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       </t>
    <phoneticPr fontId="1"/>
  </si>
  <si>
    <t>千葉県標準学力検査　－観点別到達度－</t>
    <phoneticPr fontId="1"/>
  </si>
  <si>
    <t>　　　立　　　　小学校</t>
    <rPh sb="3" eb="4">
      <t>リツ</t>
    </rPh>
    <rPh sb="8" eb="11">
      <t>ショウガッコウ</t>
    </rPh>
    <phoneticPr fontId="1"/>
  </si>
  <si>
    <t>　　年　組　担任</t>
    <rPh sb="2" eb="3">
      <t>ネン</t>
    </rPh>
    <rPh sb="4" eb="5">
      <t>クミ</t>
    </rPh>
    <rPh sb="6" eb="8">
      <t>タンニン</t>
    </rPh>
    <phoneticPr fontId="1"/>
  </si>
  <si>
    <t>[検査年月日  年　月　日]</t>
    <rPh sb="1" eb="6">
      <t>ケンサネンガッピ</t>
    </rPh>
    <rPh sb="8" eb="9">
      <t>ネン</t>
    </rPh>
    <rPh sb="10" eb="11">
      <t>ガツ</t>
    </rPh>
    <rPh sb="12" eb="13">
      <t>ニチ</t>
    </rPh>
    <phoneticPr fontId="1"/>
  </si>
  <si>
    <t>千葉県標準学力検査　－観点別到達度－</t>
    <phoneticPr fontId="1"/>
  </si>
  <si>
    <t xml:space="preserve">       </t>
    <phoneticPr fontId="1"/>
  </si>
  <si>
    <t xml:space="preserve">       </t>
    <phoneticPr fontId="1"/>
  </si>
  <si>
    <t>[検査年月日 　　年　月　　日]</t>
    <rPh sb="1" eb="6">
      <t>ケンサネンガッピ</t>
    </rPh>
    <rPh sb="9" eb="10">
      <t>ネン</t>
    </rPh>
    <rPh sb="11" eb="12">
      <t>ガツ</t>
    </rPh>
    <rPh sb="14" eb="15">
      <t>ニチ</t>
    </rPh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</si>
  <si>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</si>
  <si>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</si>
  <si>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</si>
  <si>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</si>
  <si>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</si>
  <si>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</si>
  <si>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</si>
  <si>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</si>
  <si>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</si>
  <si>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</si>
  <si>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</si>
  <si>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</si>
  <si>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</si>
  <si>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</si>
  <si>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</si>
  <si>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</si>
  <si>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</si>
  <si>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</si>
  <si>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</si>
  <si>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</si>
  <si>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</si>
  <si>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</si>
  <si>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</si>
  <si>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</si>
  <si>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</si>
  <si>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学級正答率</t>
    <rPh sb="0" eb="2">
      <t>ガッキュウ</t>
    </rPh>
    <rPh sb="2" eb="5">
      <t>セイトウリツ</t>
    </rPh>
    <phoneticPr fontId="1"/>
  </si>
  <si>
    <t>県正答率</t>
    <rPh sb="0" eb="1">
      <t>ケン</t>
    </rPh>
    <rPh sb="1" eb="4">
      <t>セイトウリツ</t>
    </rPh>
    <phoneticPr fontId="1"/>
  </si>
  <si>
    <t>知識・技能</t>
    <rPh sb="0" eb="2">
      <t>チシキ</t>
    </rPh>
    <rPh sb="3" eb="5">
      <t>ギノウ</t>
    </rPh>
    <phoneticPr fontId="1"/>
  </si>
  <si>
    <t>話す・聞く</t>
    <rPh sb="0" eb="1">
      <t>ハナ</t>
    </rPh>
    <rPh sb="3" eb="4">
      <t>キ</t>
    </rPh>
    <phoneticPr fontId="1"/>
  </si>
  <si>
    <t>書く</t>
    <rPh sb="0" eb="1">
      <t>カ</t>
    </rPh>
    <phoneticPr fontId="1"/>
  </si>
  <si>
    <t>読む</t>
    <rPh sb="0" eb="1">
      <t>ヨ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</si>
  <si>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</si>
  <si>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世界との結びつき</t>
    <rPh sb="0" eb="2">
      <t>セカイ</t>
    </rPh>
    <rPh sb="4" eb="5">
      <t>ムス</t>
    </rPh>
    <phoneticPr fontId="1"/>
  </si>
  <si>
    <t>日本の歩み</t>
    <rPh sb="0" eb="2">
      <t>ニホン</t>
    </rPh>
    <rPh sb="3" eb="4">
      <t>アユ</t>
    </rPh>
    <phoneticPr fontId="1"/>
  </si>
  <si>
    <t>政治と国民生活</t>
    <rPh sb="0" eb="2">
      <t>セイジ</t>
    </rPh>
    <rPh sb="3" eb="5">
      <t>コクミン</t>
    </rPh>
    <rPh sb="5" eb="7">
      <t>セイカツ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</si>
  <si>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</si>
  <si>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</si>
  <si>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変化と関係</t>
    <rPh sb="0" eb="2">
      <t>ヘンカ</t>
    </rPh>
    <rPh sb="3" eb="5">
      <t>カンケイ</t>
    </rPh>
    <phoneticPr fontId="1"/>
  </si>
  <si>
    <t>データの活用</t>
    <rPh sb="4" eb="6">
      <t>カツヨウ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</si>
  <si>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</si>
  <si>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</si>
  <si>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</si>
  <si>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エネルギー</t>
    <phoneticPr fontId="1"/>
  </si>
  <si>
    <t>物質</t>
    <rPh sb="0" eb="2">
      <t>ブッシツ</t>
    </rPh>
    <phoneticPr fontId="1"/>
  </si>
  <si>
    <t>生命</t>
    <rPh sb="0" eb="2">
      <t>セイメイ</t>
    </rPh>
    <phoneticPr fontId="1"/>
  </si>
  <si>
    <t>地球</t>
    <rPh sb="0" eb="2">
      <t>チキュウ</t>
    </rPh>
    <phoneticPr fontId="1"/>
  </si>
  <si>
    <t>聞く</t>
    <rPh sb="0" eb="1">
      <t>キ</t>
    </rPh>
    <phoneticPr fontId="1"/>
  </si>
  <si>
    <t>読む</t>
    <rPh sb="0" eb="1">
      <t>ヨ</t>
    </rPh>
    <phoneticPr fontId="1"/>
  </si>
  <si>
    <t>話す(やり取り)</t>
    <rPh sb="0" eb="1">
      <t>ハナ</t>
    </rPh>
    <rPh sb="5" eb="6">
      <t>ト</t>
    </rPh>
    <phoneticPr fontId="1"/>
  </si>
  <si>
    <t>話す(発表)</t>
    <rPh sb="0" eb="1">
      <t>ハナ</t>
    </rPh>
    <rPh sb="3" eb="5">
      <t>ハッピョウ</t>
    </rPh>
    <phoneticPr fontId="1"/>
  </si>
  <si>
    <t>書く</t>
    <rPh sb="0" eb="1">
      <t>カ</t>
    </rPh>
    <phoneticPr fontId="1"/>
  </si>
  <si>
    <t>言葉・情報・</t>
    <rPh sb="0" eb="2">
      <t>コトバ</t>
    </rPh>
    <rPh sb="3" eb="5">
      <t>ジョウホウ</t>
    </rPh>
    <phoneticPr fontId="1"/>
  </si>
  <si>
    <t>[検査年月日 　　年　月　日]</t>
    <phoneticPr fontId="1"/>
  </si>
  <si>
    <t>　　　　立　　　小学校</t>
    <phoneticPr fontId="1"/>
  </si>
  <si>
    <t>　年　組　担任</t>
    <phoneticPr fontId="1"/>
  </si>
  <si>
    <t>言葉情報言語文化</t>
    <rPh sb="0" eb="8">
      <t>コトバジョウホウゲンゴブンカ</t>
    </rPh>
    <phoneticPr fontId="1"/>
  </si>
  <si>
    <t>話
す
・
聞
く</t>
    <rPh sb="0" eb="1">
      <t>ハナ</t>
    </rPh>
    <rPh sb="6" eb="7">
      <t>キ</t>
    </rPh>
    <phoneticPr fontId="1"/>
  </si>
  <si>
    <t>書
く
こ
と</t>
    <rPh sb="0" eb="1">
      <t>カ</t>
    </rPh>
    <phoneticPr fontId="1"/>
  </si>
  <si>
    <t>読
む
こ
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</si>
  <si>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</si>
  <si>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</si>
  <si>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人数=</t>
    <rPh sb="0" eb="2">
      <t>ニンズウ</t>
    </rPh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</si>
  <si>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</si>
  <si>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</si>
  <si>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言葉・情報・
言語文化</t>
    <rPh sb="0" eb="2">
      <t>コトバ</t>
    </rPh>
    <rPh sb="3" eb="5">
      <t>ジョウホウ</t>
    </rPh>
    <rPh sb="7" eb="9">
      <t>ゲンゴ</t>
    </rPh>
    <rPh sb="9" eb="11">
      <t>ブンカ</t>
    </rPh>
    <phoneticPr fontId="1"/>
  </si>
  <si>
    <t>％</t>
    <phoneticPr fontId="1"/>
  </si>
  <si>
    <t>％</t>
    <phoneticPr fontId="1"/>
  </si>
  <si>
    <t>％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</si>
  <si>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
※横棒グラフを選択すれば、一番下のグラフになります。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</si>
  <si>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
※横棒グラフを選択すれば、一番下のグラフになります。</t>
    <rPh sb="107" eb="109">
      <t>ヨコボウ</t>
    </rPh>
    <rPh sb="113" eb="115">
      <t>センタク</t>
    </rPh>
    <rPh sb="119" eb="122">
      <t>イチバンシタ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</si>
  <si>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
※横棒グラフを選択すれば、一番下のグラフになります。</t>
    <phoneticPr fontId="1"/>
  </si>
  <si>
    <t>レーダーチャートの作り方
①AF24のセル（斜線の入っているセル）をクリックする。
②[挿入] → グラフ → 円グラフ → その他の円グラフ → レーダー
　レーダーをクリックすればレーダーチャートが出来ます。
※横棒グラフを選択すれば、一番下のグラフになります。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</si>
</sst>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22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46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178" fontId="2" fillId="0" borderId="50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8" fontId="2" fillId="0" borderId="38" xfId="0" applyNumberFormat="1" applyFont="1" applyBorder="1">
      <alignment vertical="center"/>
    </xf>
    <xf numFmtId="0" fontId="0" fillId="0" borderId="64" xfId="0" applyBorder="1">
      <alignment vertical="center"/>
    </xf>
    <xf numFmtId="0" fontId="0" fillId="0" borderId="64" xfId="0" applyBorder="1" applyAlignment="1">
      <alignment horizontal="center" vertical="center"/>
    </xf>
    <xf numFmtId="176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177" fontId="0" fillId="0" borderId="64" xfId="0" applyNumberFormat="1" applyBorder="1">
      <alignment vertical="center"/>
    </xf>
    <xf numFmtId="0" fontId="8" fillId="0" borderId="47" xfId="0" applyFont="1" applyBorder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0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6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小６国!$AA$25</c:f>
              <c:strCache>
                <c:ptCount val="1"/>
                <c:pt idx="0">
                  <c:v>県正答率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小６国!$AB$24:$AG$24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言葉・情報・</c:v>
                </c:pt>
                <c:pt idx="3">
                  <c:v>話す・聞く</c:v>
                </c:pt>
                <c:pt idx="4">
                  <c:v>書く</c:v>
                </c:pt>
                <c:pt idx="5">
                  <c:v>読む</c:v>
                </c:pt>
              </c:strCache>
            </c:strRef>
          </c:cat>
          <c:val>
            <c:numRef>
              <c:f>小６国!$AB$25:$AG$25</c:f>
              <c:numCache>
                <c:formatCode>0.0_);[Red]\(0.0\)</c:formatCode>
                <c:ptCount val="6"/>
                <c:pt idx="0">
                  <c:v>74.3</c:v>
                </c:pt>
                <c:pt idx="1">
                  <c:v>67</c:v>
                </c:pt>
                <c:pt idx="2" formatCode="General">
                  <c:v>74.3</c:v>
                </c:pt>
                <c:pt idx="3" formatCode="General">
                  <c:v>81.3</c:v>
                </c:pt>
                <c:pt idx="4" formatCode="General">
                  <c:v>66.5</c:v>
                </c:pt>
                <c:pt idx="5" formatCode="General">
                  <c:v>62.7</c:v>
                </c:pt>
              </c:numCache>
            </c:numRef>
          </c:val>
        </c:ser>
        <c:ser>
          <c:idx val="1"/>
          <c:order val="1"/>
          <c:tx>
            <c:strRef>
              <c:f>小６国!$AA$26</c:f>
              <c:strCache>
                <c:ptCount val="1"/>
                <c:pt idx="0">
                  <c:v>学級正答率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小６国!$AB$24:$AG$24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言葉・情報・</c:v>
                </c:pt>
                <c:pt idx="3">
                  <c:v>話す・聞く</c:v>
                </c:pt>
                <c:pt idx="4">
                  <c:v>書く</c:v>
                </c:pt>
                <c:pt idx="5">
                  <c:v>読む</c:v>
                </c:pt>
              </c:strCache>
            </c:strRef>
          </c:cat>
          <c:val>
            <c:numRef>
              <c:f>小６国!$AB$26:$AG$26</c:f>
              <c:numCache>
                <c:formatCode>0.0_ </c:formatCode>
                <c:ptCount val="6"/>
                <c:pt idx="0">
                  <c:v>86.666666666666671</c:v>
                </c:pt>
                <c:pt idx="1">
                  <c:v>80.571428571428569</c:v>
                </c:pt>
                <c:pt idx="2">
                  <c:v>86.666666666666671</c:v>
                </c:pt>
                <c:pt idx="3">
                  <c:v>76</c:v>
                </c:pt>
                <c:pt idx="4">
                  <c:v>82.666666666666671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13536"/>
        <c:axId val="186913920"/>
      </c:radarChart>
      <c:catAx>
        <c:axId val="1869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913920"/>
        <c:crosses val="autoZero"/>
        <c:auto val="1"/>
        <c:lblAlgn val="ctr"/>
        <c:lblOffset val="100"/>
        <c:noMultiLvlLbl val="0"/>
      </c:catAx>
      <c:valAx>
        <c:axId val="1869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91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小６外!$Z$25</c:f>
              <c:strCache>
                <c:ptCount val="1"/>
                <c:pt idx="0">
                  <c:v>県正答率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小６外!$AA$24:$AG$24</c:f>
              <c:strCache>
                <c:ptCount val="7"/>
                <c:pt idx="0">
                  <c:v>知識・技能</c:v>
                </c:pt>
                <c:pt idx="1">
                  <c:v>思考・判断・表現</c:v>
                </c:pt>
                <c:pt idx="2">
                  <c:v>聞く</c:v>
                </c:pt>
                <c:pt idx="3">
                  <c:v>読む</c:v>
                </c:pt>
                <c:pt idx="4">
                  <c:v>話す(やり取り)</c:v>
                </c:pt>
                <c:pt idx="5">
                  <c:v>話す(発表)</c:v>
                </c:pt>
                <c:pt idx="6">
                  <c:v>書く</c:v>
                </c:pt>
              </c:strCache>
            </c:strRef>
          </c:cat>
          <c:val>
            <c:numRef>
              <c:f>小６外!$AA$25:$AG$25</c:f>
              <c:numCache>
                <c:formatCode>0.0_ </c:formatCode>
                <c:ptCount val="7"/>
                <c:pt idx="0">
                  <c:v>91.3</c:v>
                </c:pt>
                <c:pt idx="1">
                  <c:v>92.1</c:v>
                </c:pt>
                <c:pt idx="2">
                  <c:v>93</c:v>
                </c:pt>
                <c:pt idx="3">
                  <c:v>96.1</c:v>
                </c:pt>
                <c:pt idx="4">
                  <c:v>87</c:v>
                </c:pt>
                <c:pt idx="5">
                  <c:v>89.2</c:v>
                </c:pt>
                <c:pt idx="6">
                  <c:v>91.3</c:v>
                </c:pt>
              </c:numCache>
            </c:numRef>
          </c:val>
        </c:ser>
        <c:ser>
          <c:idx val="1"/>
          <c:order val="1"/>
          <c:tx>
            <c:strRef>
              <c:f>小６外!$Z$26</c:f>
              <c:strCache>
                <c:ptCount val="1"/>
                <c:pt idx="0">
                  <c:v>学級正答率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小６外!$AA$24:$AG$24</c:f>
              <c:strCache>
                <c:ptCount val="7"/>
                <c:pt idx="0">
                  <c:v>知識・技能</c:v>
                </c:pt>
                <c:pt idx="1">
                  <c:v>思考・判断・表現</c:v>
                </c:pt>
                <c:pt idx="2">
                  <c:v>聞く</c:v>
                </c:pt>
                <c:pt idx="3">
                  <c:v>読む</c:v>
                </c:pt>
                <c:pt idx="4">
                  <c:v>話す(やり取り)</c:v>
                </c:pt>
                <c:pt idx="5">
                  <c:v>話す(発表)</c:v>
                </c:pt>
                <c:pt idx="6">
                  <c:v>書く</c:v>
                </c:pt>
              </c:strCache>
            </c:strRef>
          </c:cat>
          <c:val>
            <c:numRef>
              <c:f>小６外!$AA$26:$AG$26</c:f>
              <c:numCache>
                <c:formatCode>0.0_ </c:formatCode>
                <c:ptCount val="7"/>
                <c:pt idx="0">
                  <c:v>74.857142857142861</c:v>
                </c:pt>
                <c:pt idx="1">
                  <c:v>77.333333333333329</c:v>
                </c:pt>
                <c:pt idx="2">
                  <c:v>70</c:v>
                </c:pt>
                <c:pt idx="3">
                  <c:v>73.333333333333329</c:v>
                </c:pt>
                <c:pt idx="4">
                  <c:v>78.666666666666657</c:v>
                </c:pt>
                <c:pt idx="5">
                  <c:v>92</c:v>
                </c:pt>
                <c:pt idx="6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102888"/>
        <c:axId val="188104848"/>
      </c:barChart>
      <c:catAx>
        <c:axId val="188102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4848"/>
        <c:crosses val="autoZero"/>
        <c:auto val="1"/>
        <c:lblAlgn val="ctr"/>
        <c:lblOffset val="100"/>
        <c:noMultiLvlLbl val="0"/>
      </c:catAx>
      <c:valAx>
        <c:axId val="18810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小６国!$AA$25</c:f>
              <c:strCache>
                <c:ptCount val="1"/>
                <c:pt idx="0">
                  <c:v>県正答率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小６国!$AB$24:$AG$24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言葉・情報・</c:v>
                </c:pt>
                <c:pt idx="3">
                  <c:v>話す・聞く</c:v>
                </c:pt>
                <c:pt idx="4">
                  <c:v>書く</c:v>
                </c:pt>
                <c:pt idx="5">
                  <c:v>読む</c:v>
                </c:pt>
              </c:strCache>
            </c:strRef>
          </c:cat>
          <c:val>
            <c:numRef>
              <c:f>小６国!$AB$25:$AG$25</c:f>
              <c:numCache>
                <c:formatCode>0.0_);[Red]\(0.0\)</c:formatCode>
                <c:ptCount val="6"/>
                <c:pt idx="0">
                  <c:v>74.3</c:v>
                </c:pt>
                <c:pt idx="1">
                  <c:v>67</c:v>
                </c:pt>
                <c:pt idx="2" formatCode="General">
                  <c:v>74.3</c:v>
                </c:pt>
                <c:pt idx="3" formatCode="General">
                  <c:v>81.3</c:v>
                </c:pt>
                <c:pt idx="4" formatCode="General">
                  <c:v>66.5</c:v>
                </c:pt>
                <c:pt idx="5" formatCode="General">
                  <c:v>62.7</c:v>
                </c:pt>
              </c:numCache>
            </c:numRef>
          </c:val>
        </c:ser>
        <c:ser>
          <c:idx val="1"/>
          <c:order val="1"/>
          <c:tx>
            <c:strRef>
              <c:f>小６国!$AA$26</c:f>
              <c:strCache>
                <c:ptCount val="1"/>
                <c:pt idx="0">
                  <c:v>学級正答率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小６国!$AB$24:$AG$24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言葉・情報・</c:v>
                </c:pt>
                <c:pt idx="3">
                  <c:v>話す・聞く</c:v>
                </c:pt>
                <c:pt idx="4">
                  <c:v>書く</c:v>
                </c:pt>
                <c:pt idx="5">
                  <c:v>読む</c:v>
                </c:pt>
              </c:strCache>
            </c:strRef>
          </c:cat>
          <c:val>
            <c:numRef>
              <c:f>小６国!$AB$26:$AG$26</c:f>
              <c:numCache>
                <c:formatCode>0.0_ </c:formatCode>
                <c:ptCount val="6"/>
                <c:pt idx="0">
                  <c:v>86.666666666666671</c:v>
                </c:pt>
                <c:pt idx="1">
                  <c:v>80.571428571428569</c:v>
                </c:pt>
                <c:pt idx="2">
                  <c:v>86.666666666666671</c:v>
                </c:pt>
                <c:pt idx="3">
                  <c:v>76</c:v>
                </c:pt>
                <c:pt idx="4">
                  <c:v>82.666666666666671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351944"/>
        <c:axId val="187352728"/>
      </c:barChart>
      <c:catAx>
        <c:axId val="187351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52728"/>
        <c:crosses val="autoZero"/>
        <c:auto val="1"/>
        <c:lblAlgn val="ctr"/>
        <c:lblOffset val="100"/>
        <c:noMultiLvlLbl val="0"/>
      </c:catAx>
      <c:valAx>
        <c:axId val="187352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5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県と学級の正答率の比較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小６社!$AB$25</c:f>
              <c:strCache>
                <c:ptCount val="1"/>
                <c:pt idx="0">
                  <c:v>県正答率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小６社!$AC$24:$AG$24</c:f>
              <c:strCache>
                <c:ptCount val="5"/>
                <c:pt idx="0">
                  <c:v>知識・技能</c:v>
                </c:pt>
                <c:pt idx="1">
                  <c:v>思考・判断・表現</c:v>
                </c:pt>
                <c:pt idx="2">
                  <c:v>世界との結びつき</c:v>
                </c:pt>
                <c:pt idx="3">
                  <c:v>日本の歩み</c:v>
                </c:pt>
                <c:pt idx="4">
                  <c:v>政治と国民生活</c:v>
                </c:pt>
              </c:strCache>
            </c:strRef>
          </c:cat>
          <c:val>
            <c:numRef>
              <c:f>小６社!$AC$25:$AG$25</c:f>
              <c:numCache>
                <c:formatCode>General</c:formatCode>
                <c:ptCount val="5"/>
                <c:pt idx="0">
                  <c:v>77.099999999999994</c:v>
                </c:pt>
                <c:pt idx="1">
                  <c:v>76.2</c:v>
                </c:pt>
                <c:pt idx="2">
                  <c:v>84.5</c:v>
                </c:pt>
                <c:pt idx="3">
                  <c:v>74.5</c:v>
                </c:pt>
                <c:pt idx="4">
                  <c:v>76.7</c:v>
                </c:pt>
              </c:numCache>
            </c:numRef>
          </c:val>
        </c:ser>
        <c:ser>
          <c:idx val="1"/>
          <c:order val="1"/>
          <c:tx>
            <c:strRef>
              <c:f>小６社!$AB$26</c:f>
              <c:strCache>
                <c:ptCount val="1"/>
                <c:pt idx="0">
                  <c:v>学級正答率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小６社!$AC$24:$AG$24</c:f>
              <c:strCache>
                <c:ptCount val="5"/>
                <c:pt idx="0">
                  <c:v>知識・技能</c:v>
                </c:pt>
                <c:pt idx="1">
                  <c:v>思考・判断・表現</c:v>
                </c:pt>
                <c:pt idx="2">
                  <c:v>世界との結びつき</c:v>
                </c:pt>
                <c:pt idx="3">
                  <c:v>日本の歩み</c:v>
                </c:pt>
                <c:pt idx="4">
                  <c:v>政治と国民生活</c:v>
                </c:pt>
              </c:strCache>
            </c:strRef>
          </c:cat>
          <c:val>
            <c:numRef>
              <c:f>小６社!$AC$26:$AG$26</c:f>
              <c:numCache>
                <c:formatCode>0.0_ </c:formatCode>
                <c:ptCount val="5"/>
                <c:pt idx="0">
                  <c:v>83.428571428571431</c:v>
                </c:pt>
                <c:pt idx="1">
                  <c:v>64</c:v>
                </c:pt>
                <c:pt idx="2">
                  <c:v>66</c:v>
                </c:pt>
                <c:pt idx="3">
                  <c:v>83.636363636363626</c:v>
                </c:pt>
                <c:pt idx="4">
                  <c:v>82.222222222222214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53512"/>
        <c:axId val="187353904"/>
      </c:radarChart>
      <c:catAx>
        <c:axId val="18735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53904"/>
        <c:crosses val="autoZero"/>
        <c:auto val="1"/>
        <c:lblAlgn val="ctr"/>
        <c:lblOffset val="100"/>
        <c:noMultiLvlLbl val="0"/>
      </c:catAx>
      <c:valAx>
        <c:axId val="1873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5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小６社!$AB$25</c:f>
              <c:strCache>
                <c:ptCount val="1"/>
                <c:pt idx="0">
                  <c:v>県正答率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小６社!$AC$24:$AG$24</c:f>
              <c:strCache>
                <c:ptCount val="5"/>
                <c:pt idx="0">
                  <c:v>知識・技能</c:v>
                </c:pt>
                <c:pt idx="1">
                  <c:v>思考・判断・表現</c:v>
                </c:pt>
                <c:pt idx="2">
                  <c:v>世界との結びつき</c:v>
                </c:pt>
                <c:pt idx="3">
                  <c:v>日本の歩み</c:v>
                </c:pt>
                <c:pt idx="4">
                  <c:v>政治と国民生活</c:v>
                </c:pt>
              </c:strCache>
            </c:strRef>
          </c:cat>
          <c:val>
            <c:numRef>
              <c:f>小６社!$AC$25:$AG$25</c:f>
              <c:numCache>
                <c:formatCode>General</c:formatCode>
                <c:ptCount val="5"/>
                <c:pt idx="0">
                  <c:v>77.099999999999994</c:v>
                </c:pt>
                <c:pt idx="1">
                  <c:v>76.2</c:v>
                </c:pt>
                <c:pt idx="2">
                  <c:v>84.5</c:v>
                </c:pt>
                <c:pt idx="3">
                  <c:v>74.5</c:v>
                </c:pt>
                <c:pt idx="4">
                  <c:v>76.7</c:v>
                </c:pt>
              </c:numCache>
            </c:numRef>
          </c:val>
        </c:ser>
        <c:ser>
          <c:idx val="1"/>
          <c:order val="1"/>
          <c:tx>
            <c:strRef>
              <c:f>小６社!$AB$26</c:f>
              <c:strCache>
                <c:ptCount val="1"/>
                <c:pt idx="0">
                  <c:v>学級正答率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小６社!$AC$24:$AG$24</c:f>
              <c:strCache>
                <c:ptCount val="5"/>
                <c:pt idx="0">
                  <c:v>知識・技能</c:v>
                </c:pt>
                <c:pt idx="1">
                  <c:v>思考・判断・表現</c:v>
                </c:pt>
                <c:pt idx="2">
                  <c:v>世界との結びつき</c:v>
                </c:pt>
                <c:pt idx="3">
                  <c:v>日本の歩み</c:v>
                </c:pt>
                <c:pt idx="4">
                  <c:v>政治と国民生活</c:v>
                </c:pt>
              </c:strCache>
            </c:strRef>
          </c:cat>
          <c:val>
            <c:numRef>
              <c:f>小６社!$AC$26:$AG$26</c:f>
              <c:numCache>
                <c:formatCode>0.0_ </c:formatCode>
                <c:ptCount val="5"/>
                <c:pt idx="0">
                  <c:v>83.428571428571431</c:v>
                </c:pt>
                <c:pt idx="1">
                  <c:v>64</c:v>
                </c:pt>
                <c:pt idx="2">
                  <c:v>66</c:v>
                </c:pt>
                <c:pt idx="3">
                  <c:v>83.636363636363626</c:v>
                </c:pt>
                <c:pt idx="4">
                  <c:v>82.222222222222214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354688"/>
        <c:axId val="187355080"/>
      </c:barChart>
      <c:catAx>
        <c:axId val="18735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55080"/>
        <c:crosses val="autoZero"/>
        <c:auto val="1"/>
        <c:lblAlgn val="ctr"/>
        <c:lblOffset val="100"/>
        <c:noMultiLvlLbl val="0"/>
      </c:catAx>
      <c:valAx>
        <c:axId val="187355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5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小６算!$AA$25</c:f>
              <c:strCache>
                <c:ptCount val="1"/>
                <c:pt idx="0">
                  <c:v>県正答率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小６算!$AB$24:$AG$24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数と計算</c:v>
                </c:pt>
                <c:pt idx="3">
                  <c:v>図形</c:v>
                </c:pt>
                <c:pt idx="4">
                  <c:v>変化と関係</c:v>
                </c:pt>
                <c:pt idx="5">
                  <c:v>データの活用</c:v>
                </c:pt>
              </c:strCache>
            </c:strRef>
          </c:cat>
          <c:val>
            <c:numRef>
              <c:f>小６算!$AB$25:$AG$25</c:f>
              <c:numCache>
                <c:formatCode>General</c:formatCode>
                <c:ptCount val="6"/>
                <c:pt idx="0">
                  <c:v>77.3</c:v>
                </c:pt>
                <c:pt idx="1">
                  <c:v>49.6</c:v>
                </c:pt>
                <c:pt idx="2">
                  <c:v>75.099999999999994</c:v>
                </c:pt>
                <c:pt idx="3">
                  <c:v>64.7</c:v>
                </c:pt>
                <c:pt idx="4">
                  <c:v>66.7</c:v>
                </c:pt>
                <c:pt idx="5">
                  <c:v>69.2</c:v>
                </c:pt>
              </c:numCache>
            </c:numRef>
          </c:val>
        </c:ser>
        <c:ser>
          <c:idx val="1"/>
          <c:order val="1"/>
          <c:tx>
            <c:strRef>
              <c:f>小６算!$AA$26</c:f>
              <c:strCache>
                <c:ptCount val="1"/>
                <c:pt idx="0">
                  <c:v>学級正答率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小６算!$AB$24:$AG$24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数と計算</c:v>
                </c:pt>
                <c:pt idx="3">
                  <c:v>図形</c:v>
                </c:pt>
                <c:pt idx="4">
                  <c:v>変化と関係</c:v>
                </c:pt>
                <c:pt idx="5">
                  <c:v>データの活用</c:v>
                </c:pt>
              </c:strCache>
            </c:strRef>
          </c:cat>
          <c:val>
            <c:numRef>
              <c:f>小６算!$AB$26:$AG$26</c:f>
              <c:numCache>
                <c:formatCode>0.0_ </c:formatCode>
                <c:ptCount val="6"/>
                <c:pt idx="0">
                  <c:v>80</c:v>
                </c:pt>
                <c:pt idx="1">
                  <c:v>76</c:v>
                </c:pt>
                <c:pt idx="2">
                  <c:v>78.181818181818187</c:v>
                </c:pt>
                <c:pt idx="3">
                  <c:v>78.75</c:v>
                </c:pt>
                <c:pt idx="4">
                  <c:v>78.181818181818187</c:v>
                </c:pt>
                <c:pt idx="5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06416"/>
        <c:axId val="188107200"/>
      </c:radarChart>
      <c:catAx>
        <c:axId val="18810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7200"/>
        <c:crosses val="autoZero"/>
        <c:auto val="1"/>
        <c:lblAlgn val="ctr"/>
        <c:lblOffset val="100"/>
        <c:noMultiLvlLbl val="0"/>
      </c:catAx>
      <c:valAx>
        <c:axId val="1881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小６算!$AA$25</c:f>
              <c:strCache>
                <c:ptCount val="1"/>
                <c:pt idx="0">
                  <c:v>県正答率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小６算!$AB$24:$AG$24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数と計算</c:v>
                </c:pt>
                <c:pt idx="3">
                  <c:v>図形</c:v>
                </c:pt>
                <c:pt idx="4">
                  <c:v>変化と関係</c:v>
                </c:pt>
                <c:pt idx="5">
                  <c:v>データの活用</c:v>
                </c:pt>
              </c:strCache>
            </c:strRef>
          </c:cat>
          <c:val>
            <c:numRef>
              <c:f>小６算!$AB$25:$AG$25</c:f>
              <c:numCache>
                <c:formatCode>General</c:formatCode>
                <c:ptCount val="6"/>
                <c:pt idx="0">
                  <c:v>77.3</c:v>
                </c:pt>
                <c:pt idx="1">
                  <c:v>49.6</c:v>
                </c:pt>
                <c:pt idx="2">
                  <c:v>75.099999999999994</c:v>
                </c:pt>
                <c:pt idx="3">
                  <c:v>64.7</c:v>
                </c:pt>
                <c:pt idx="4">
                  <c:v>66.7</c:v>
                </c:pt>
                <c:pt idx="5">
                  <c:v>69.2</c:v>
                </c:pt>
              </c:numCache>
            </c:numRef>
          </c:val>
        </c:ser>
        <c:ser>
          <c:idx val="1"/>
          <c:order val="1"/>
          <c:tx>
            <c:strRef>
              <c:f>小６算!$AA$26</c:f>
              <c:strCache>
                <c:ptCount val="1"/>
                <c:pt idx="0">
                  <c:v>学級正答率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小６算!$AB$24:$AG$24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数と計算</c:v>
                </c:pt>
                <c:pt idx="3">
                  <c:v>図形</c:v>
                </c:pt>
                <c:pt idx="4">
                  <c:v>変化と関係</c:v>
                </c:pt>
                <c:pt idx="5">
                  <c:v>データの活用</c:v>
                </c:pt>
              </c:strCache>
            </c:strRef>
          </c:cat>
          <c:val>
            <c:numRef>
              <c:f>小６算!$AB$26:$AG$26</c:f>
              <c:numCache>
                <c:formatCode>0.0_ </c:formatCode>
                <c:ptCount val="6"/>
                <c:pt idx="0">
                  <c:v>80</c:v>
                </c:pt>
                <c:pt idx="1">
                  <c:v>76</c:v>
                </c:pt>
                <c:pt idx="2">
                  <c:v>78.181818181818187</c:v>
                </c:pt>
                <c:pt idx="3">
                  <c:v>78.75</c:v>
                </c:pt>
                <c:pt idx="4">
                  <c:v>78.181818181818187</c:v>
                </c:pt>
                <c:pt idx="5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107592"/>
        <c:axId val="188101320"/>
      </c:barChart>
      <c:catAx>
        <c:axId val="188107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1320"/>
        <c:crosses val="autoZero"/>
        <c:auto val="1"/>
        <c:lblAlgn val="ctr"/>
        <c:lblOffset val="100"/>
        <c:noMultiLvlLbl val="0"/>
      </c:catAx>
      <c:valAx>
        <c:axId val="18810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小６理!$AF$25</c:f>
              <c:strCache>
                <c:ptCount val="1"/>
                <c:pt idx="0">
                  <c:v>県正答率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小６理!$AG$24:$AL$24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エネルギー</c:v>
                </c:pt>
                <c:pt idx="3">
                  <c:v>物質</c:v>
                </c:pt>
                <c:pt idx="4">
                  <c:v>生命</c:v>
                </c:pt>
                <c:pt idx="5">
                  <c:v>地球</c:v>
                </c:pt>
              </c:strCache>
            </c:strRef>
          </c:cat>
          <c:val>
            <c:numRef>
              <c:f>小６理!$AG$25:$AL$25</c:f>
              <c:numCache>
                <c:formatCode>0.0_ </c:formatCode>
                <c:ptCount val="6"/>
                <c:pt idx="0">
                  <c:v>80.599999999999994</c:v>
                </c:pt>
                <c:pt idx="1">
                  <c:v>74.7</c:v>
                </c:pt>
                <c:pt idx="2">
                  <c:v>84.7</c:v>
                </c:pt>
                <c:pt idx="3">
                  <c:v>74.8</c:v>
                </c:pt>
                <c:pt idx="4">
                  <c:v>82.4</c:v>
                </c:pt>
                <c:pt idx="5">
                  <c:v>75.599999999999994</c:v>
                </c:pt>
              </c:numCache>
            </c:numRef>
          </c:val>
        </c:ser>
        <c:ser>
          <c:idx val="1"/>
          <c:order val="1"/>
          <c:tx>
            <c:strRef>
              <c:f>小６理!$AF$26</c:f>
              <c:strCache>
                <c:ptCount val="1"/>
                <c:pt idx="0">
                  <c:v>学級正答率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小６理!$AG$24:$AL$24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エネルギー</c:v>
                </c:pt>
                <c:pt idx="3">
                  <c:v>物質</c:v>
                </c:pt>
                <c:pt idx="4">
                  <c:v>生命</c:v>
                </c:pt>
                <c:pt idx="5">
                  <c:v>地球</c:v>
                </c:pt>
              </c:strCache>
            </c:strRef>
          </c:cat>
          <c:val>
            <c:numRef>
              <c:f>小６理!$AG$26:$AL$26</c:f>
              <c:numCache>
                <c:formatCode>0.0_ </c:formatCode>
                <c:ptCount val="6"/>
                <c:pt idx="0">
                  <c:v>77.714285714285708</c:v>
                </c:pt>
                <c:pt idx="1">
                  <c:v>82.666666666666671</c:v>
                </c:pt>
                <c:pt idx="2">
                  <c:v>85.714285714285708</c:v>
                </c:pt>
                <c:pt idx="3">
                  <c:v>80</c:v>
                </c:pt>
                <c:pt idx="4">
                  <c:v>75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03672"/>
        <c:axId val="188101712"/>
      </c:radarChart>
      <c:catAx>
        <c:axId val="18810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1712"/>
        <c:crosses val="autoZero"/>
        <c:auto val="1"/>
        <c:lblAlgn val="ctr"/>
        <c:lblOffset val="100"/>
        <c:noMultiLvlLbl val="0"/>
      </c:catAx>
      <c:valAx>
        <c:axId val="18810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小６理!$AF$25</c:f>
              <c:strCache>
                <c:ptCount val="1"/>
                <c:pt idx="0">
                  <c:v>県正答率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小６理!$AG$24:$AL$24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エネルギー</c:v>
                </c:pt>
                <c:pt idx="3">
                  <c:v>物質</c:v>
                </c:pt>
                <c:pt idx="4">
                  <c:v>生命</c:v>
                </c:pt>
                <c:pt idx="5">
                  <c:v>地球</c:v>
                </c:pt>
              </c:strCache>
            </c:strRef>
          </c:cat>
          <c:val>
            <c:numRef>
              <c:f>小６理!$AG$25:$AL$25</c:f>
              <c:numCache>
                <c:formatCode>0.0_ </c:formatCode>
                <c:ptCount val="6"/>
                <c:pt idx="0">
                  <c:v>80.599999999999994</c:v>
                </c:pt>
                <c:pt idx="1">
                  <c:v>74.7</c:v>
                </c:pt>
                <c:pt idx="2">
                  <c:v>84.7</c:v>
                </c:pt>
                <c:pt idx="3">
                  <c:v>74.8</c:v>
                </c:pt>
                <c:pt idx="4">
                  <c:v>82.4</c:v>
                </c:pt>
                <c:pt idx="5">
                  <c:v>75.599999999999994</c:v>
                </c:pt>
              </c:numCache>
            </c:numRef>
          </c:val>
        </c:ser>
        <c:ser>
          <c:idx val="1"/>
          <c:order val="1"/>
          <c:tx>
            <c:strRef>
              <c:f>小６理!$AF$26</c:f>
              <c:strCache>
                <c:ptCount val="1"/>
                <c:pt idx="0">
                  <c:v>学級正答率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小６理!$AG$24:$AL$24</c:f>
              <c:strCache>
                <c:ptCount val="6"/>
                <c:pt idx="0">
                  <c:v>知識・技能</c:v>
                </c:pt>
                <c:pt idx="1">
                  <c:v>思考・判断・表現</c:v>
                </c:pt>
                <c:pt idx="2">
                  <c:v>エネルギー</c:v>
                </c:pt>
                <c:pt idx="3">
                  <c:v>物質</c:v>
                </c:pt>
                <c:pt idx="4">
                  <c:v>生命</c:v>
                </c:pt>
                <c:pt idx="5">
                  <c:v>地球</c:v>
                </c:pt>
              </c:strCache>
            </c:strRef>
          </c:cat>
          <c:val>
            <c:numRef>
              <c:f>小６理!$AG$26:$AL$26</c:f>
              <c:numCache>
                <c:formatCode>0.0_ </c:formatCode>
                <c:ptCount val="6"/>
                <c:pt idx="0">
                  <c:v>77.714285714285708</c:v>
                </c:pt>
                <c:pt idx="1">
                  <c:v>82.666666666666671</c:v>
                </c:pt>
                <c:pt idx="2">
                  <c:v>85.714285714285708</c:v>
                </c:pt>
                <c:pt idx="3">
                  <c:v>80</c:v>
                </c:pt>
                <c:pt idx="4">
                  <c:v>75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100536"/>
        <c:axId val="188104456"/>
      </c:barChart>
      <c:catAx>
        <c:axId val="188100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4456"/>
        <c:crosses val="autoZero"/>
        <c:auto val="1"/>
        <c:lblAlgn val="ctr"/>
        <c:lblOffset val="100"/>
        <c:noMultiLvlLbl val="0"/>
      </c:catAx>
      <c:valAx>
        <c:axId val="18810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小６外!$Z$25</c:f>
              <c:strCache>
                <c:ptCount val="1"/>
                <c:pt idx="0">
                  <c:v>県正答率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小６外!$AA$24:$AG$24</c:f>
              <c:strCache>
                <c:ptCount val="7"/>
                <c:pt idx="0">
                  <c:v>知識・技能</c:v>
                </c:pt>
                <c:pt idx="1">
                  <c:v>思考・判断・表現</c:v>
                </c:pt>
                <c:pt idx="2">
                  <c:v>聞く</c:v>
                </c:pt>
                <c:pt idx="3">
                  <c:v>読む</c:v>
                </c:pt>
                <c:pt idx="4">
                  <c:v>話す(やり取り)</c:v>
                </c:pt>
                <c:pt idx="5">
                  <c:v>話す(発表)</c:v>
                </c:pt>
                <c:pt idx="6">
                  <c:v>書く</c:v>
                </c:pt>
              </c:strCache>
            </c:strRef>
          </c:cat>
          <c:val>
            <c:numRef>
              <c:f>小６外!$AA$25:$AG$25</c:f>
              <c:numCache>
                <c:formatCode>0.0_ </c:formatCode>
                <c:ptCount val="7"/>
                <c:pt idx="0">
                  <c:v>91.3</c:v>
                </c:pt>
                <c:pt idx="1">
                  <c:v>92.1</c:v>
                </c:pt>
                <c:pt idx="2">
                  <c:v>93</c:v>
                </c:pt>
                <c:pt idx="3">
                  <c:v>96.1</c:v>
                </c:pt>
                <c:pt idx="4">
                  <c:v>87</c:v>
                </c:pt>
                <c:pt idx="5">
                  <c:v>89.2</c:v>
                </c:pt>
                <c:pt idx="6">
                  <c:v>91.3</c:v>
                </c:pt>
              </c:numCache>
            </c:numRef>
          </c:val>
        </c:ser>
        <c:ser>
          <c:idx val="1"/>
          <c:order val="1"/>
          <c:tx>
            <c:strRef>
              <c:f>小６外!$Z$26</c:f>
              <c:strCache>
                <c:ptCount val="1"/>
                <c:pt idx="0">
                  <c:v>学級正答率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小６外!$AA$24:$AG$24</c:f>
              <c:strCache>
                <c:ptCount val="7"/>
                <c:pt idx="0">
                  <c:v>知識・技能</c:v>
                </c:pt>
                <c:pt idx="1">
                  <c:v>思考・判断・表現</c:v>
                </c:pt>
                <c:pt idx="2">
                  <c:v>聞く</c:v>
                </c:pt>
                <c:pt idx="3">
                  <c:v>読む</c:v>
                </c:pt>
                <c:pt idx="4">
                  <c:v>話す(やり取り)</c:v>
                </c:pt>
                <c:pt idx="5">
                  <c:v>話す(発表)</c:v>
                </c:pt>
                <c:pt idx="6">
                  <c:v>書く</c:v>
                </c:pt>
              </c:strCache>
            </c:strRef>
          </c:cat>
          <c:val>
            <c:numRef>
              <c:f>小６外!$AA$26:$AG$26</c:f>
              <c:numCache>
                <c:formatCode>0.0_ </c:formatCode>
                <c:ptCount val="7"/>
                <c:pt idx="0">
                  <c:v>74.857142857142861</c:v>
                </c:pt>
                <c:pt idx="1">
                  <c:v>77.333333333333329</c:v>
                </c:pt>
                <c:pt idx="2">
                  <c:v>70</c:v>
                </c:pt>
                <c:pt idx="3">
                  <c:v>73.333333333333329</c:v>
                </c:pt>
                <c:pt idx="4">
                  <c:v>78.666666666666657</c:v>
                </c:pt>
                <c:pt idx="5">
                  <c:v>92</c:v>
                </c:pt>
                <c:pt idx="6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02104"/>
        <c:axId val="188106024"/>
      </c:radarChart>
      <c:catAx>
        <c:axId val="18810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6024"/>
        <c:crosses val="autoZero"/>
        <c:auto val="1"/>
        <c:lblAlgn val="ctr"/>
        <c:lblOffset val="100"/>
        <c:noMultiLvlLbl val="0"/>
      </c:catAx>
      <c:valAx>
        <c:axId val="18810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10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109904</xdr:colOff>
      <xdr:row>13</xdr:row>
      <xdr:rowOff>57692</xdr:rowOff>
    </xdr:from>
    <xdr:to>
      <xdr:col>3</xdr:col>
      <xdr:colOff>81968</xdr:colOff>
      <xdr:row>21</xdr:row>
      <xdr:rowOff>124558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8942" y="1369211"/>
          <a:ext cx="265141" cy="1121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主体的に学習に</a:t>
          </a:r>
        </a:p>
      </xdr:txBody>
    </xdr:sp>
    <xdr:clientData/>
  </xdr:twoCellAnchor>
  <xdr:twoCellAnchor>
    <xdr:from>
      <xdr:col>3</xdr:col>
      <xdr:colOff>21421</xdr:colOff>
      <xdr:row>12</xdr:row>
      <xdr:rowOff>73973</xdr:rowOff>
    </xdr:from>
    <xdr:to>
      <xdr:col>4</xdr:col>
      <xdr:colOff>67405</xdr:colOff>
      <xdr:row>21</xdr:row>
      <xdr:rowOff>99392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7138" y="1308082"/>
          <a:ext cx="261332" cy="1218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ＢＣ</a:t>
          </a:r>
        </a:p>
      </xdr:txBody>
    </xdr:sp>
    <xdr:clientData/>
  </xdr:twoCellAnchor>
  <xdr:twoCellAnchor>
    <xdr:from>
      <xdr:col>16</xdr:col>
      <xdr:colOff>59119</xdr:colOff>
      <xdr:row>13</xdr:row>
      <xdr:rowOff>39414</xdr:rowOff>
    </xdr:from>
    <xdr:to>
      <xdr:col>17</xdr:col>
      <xdr:colOff>19704</xdr:colOff>
      <xdr:row>21</xdr:row>
      <xdr:rowOff>39415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25641" y="1406044"/>
          <a:ext cx="333302" cy="106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知識・技能</a:t>
          </a:r>
        </a:p>
      </xdr:txBody>
    </xdr:sp>
    <xdr:clientData/>
  </xdr:twoCellAnchor>
  <xdr:twoCellAnchor>
    <xdr:from>
      <xdr:col>16</xdr:col>
      <xdr:colOff>360151</xdr:colOff>
      <xdr:row>12</xdr:row>
      <xdr:rowOff>54266</xdr:rowOff>
    </xdr:from>
    <xdr:to>
      <xdr:col>18</xdr:col>
      <xdr:colOff>34274</xdr:colOff>
      <xdr:row>21</xdr:row>
      <xdr:rowOff>107675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26673" y="1288375"/>
          <a:ext cx="287036" cy="1246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18</xdr:col>
      <xdr:colOff>99392</xdr:colOff>
      <xdr:row>13</xdr:row>
      <xdr:rowOff>36272</xdr:rowOff>
    </xdr:from>
    <xdr:to>
      <xdr:col>19</xdr:col>
      <xdr:colOff>82826</xdr:colOff>
      <xdr:row>20</xdr:row>
      <xdr:rowOff>99391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34609" y="1402902"/>
          <a:ext cx="256760" cy="99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思考・判断・</a:t>
          </a:r>
        </a:p>
      </xdr:txBody>
    </xdr:sp>
    <xdr:clientData/>
  </xdr:twoCellAnchor>
  <xdr:twoCellAnchor>
    <xdr:from>
      <xdr:col>18</xdr:col>
      <xdr:colOff>256760</xdr:colOff>
      <xdr:row>12</xdr:row>
      <xdr:rowOff>55981</xdr:rowOff>
    </xdr:from>
    <xdr:to>
      <xdr:col>20</xdr:col>
      <xdr:colOff>24848</xdr:colOff>
      <xdr:row>21</xdr:row>
      <xdr:rowOff>99392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77608" y="1290090"/>
          <a:ext cx="347870" cy="1236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48478" y="2103783"/>
          <a:ext cx="927652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小６国</a:t>
          </a:r>
        </a:p>
      </xdr:txBody>
    </xdr:sp>
    <xdr:clientData/>
  </xdr:twoCellAnchor>
  <xdr:twoCellAnchor>
    <xdr:from>
      <xdr:col>1</xdr:col>
      <xdr:colOff>63395</xdr:colOff>
      <xdr:row>12</xdr:row>
      <xdr:rowOff>10512</xdr:rowOff>
    </xdr:from>
    <xdr:to>
      <xdr:col>2</xdr:col>
      <xdr:colOff>131248</xdr:colOff>
      <xdr:row>16</xdr:row>
      <xdr:rowOff>121371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5183" y="1190147"/>
          <a:ext cx="1020353" cy="638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評価内容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  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領域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問題番号</a:t>
          </a:r>
        </a:p>
      </xdr:txBody>
    </xdr:sp>
    <xdr:clientData/>
  </xdr:twoCellAnchor>
  <xdr:twoCellAnchor>
    <xdr:from>
      <xdr:col>0</xdr:col>
      <xdr:colOff>193366</xdr:colOff>
      <xdr:row>15</xdr:row>
      <xdr:rowOff>101939</xdr:rowOff>
    </xdr:from>
    <xdr:to>
      <xdr:col>1</xdr:col>
      <xdr:colOff>582648</xdr:colOff>
      <xdr:row>19</xdr:row>
      <xdr:rowOff>43962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3366" y="1677227"/>
          <a:ext cx="631070" cy="46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配点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満点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166608</xdr:colOff>
      <xdr:row>20</xdr:row>
      <xdr:rowOff>44597</xdr:rowOff>
    </xdr:from>
    <xdr:to>
      <xdr:col>2</xdr:col>
      <xdr:colOff>50651</xdr:colOff>
      <xdr:row>23</xdr:row>
      <xdr:rowOff>77091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66608" y="2279309"/>
          <a:ext cx="983081" cy="428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または記号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令・４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8283</xdr:colOff>
      <xdr:row>9</xdr:row>
      <xdr:rowOff>8518</xdr:rowOff>
    </xdr:from>
    <xdr:to>
      <xdr:col>24</xdr:col>
      <xdr:colOff>332961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035826" y="919605"/>
          <a:ext cx="214685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215412</xdr:colOff>
      <xdr:row>13</xdr:row>
      <xdr:rowOff>73269</xdr:rowOff>
    </xdr:from>
    <xdr:to>
      <xdr:col>1</xdr:col>
      <xdr:colOff>879230</xdr:colOff>
      <xdr:row>21</xdr:row>
      <xdr:rowOff>109904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215412" y="1384788"/>
          <a:ext cx="883626" cy="10917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16565</xdr:colOff>
      <xdr:row>18</xdr:row>
      <xdr:rowOff>92063</xdr:rowOff>
    </xdr:from>
    <xdr:to>
      <xdr:col>4</xdr:col>
      <xdr:colOff>215347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1747630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140803</xdr:colOff>
      <xdr:row>15</xdr:row>
      <xdr:rowOff>52837</xdr:rowOff>
    </xdr:from>
    <xdr:to>
      <xdr:col>18</xdr:col>
      <xdr:colOff>248478</xdr:colOff>
      <xdr:row>19</xdr:row>
      <xdr:rowOff>24848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102086" y="1684511"/>
          <a:ext cx="281609" cy="502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表現</a:t>
          </a:r>
        </a:p>
      </xdr:txBody>
    </xdr:sp>
    <xdr:clientData/>
  </xdr:twoCellAnchor>
  <xdr:twoCellAnchor>
    <xdr:from>
      <xdr:col>5</xdr:col>
      <xdr:colOff>33130</xdr:colOff>
      <xdr:row>18</xdr:row>
      <xdr:rowOff>92063</xdr:rowOff>
    </xdr:from>
    <xdr:to>
      <xdr:col>5</xdr:col>
      <xdr:colOff>212862</xdr:colOff>
      <xdr:row>20</xdr:row>
      <xdr:rowOff>24847</xdr:rowOff>
    </xdr:to>
    <xdr:sp macro="" textlink="">
      <xdr:nvSpPr>
        <xdr:cNvPr id="39" name="正方形/長方形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2012673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33131</xdr:colOff>
      <xdr:row>18</xdr:row>
      <xdr:rowOff>92063</xdr:rowOff>
    </xdr:from>
    <xdr:to>
      <xdr:col>6</xdr:col>
      <xdr:colOff>222388</xdr:colOff>
      <xdr:row>20</xdr:row>
      <xdr:rowOff>24847</xdr:rowOff>
    </xdr:to>
    <xdr:sp macro="" textlink="">
      <xdr:nvSpPr>
        <xdr:cNvPr id="40" name="正方形/長方形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261153" y="2121302"/>
          <a:ext cx="18925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24848</xdr:colOff>
      <xdr:row>18</xdr:row>
      <xdr:rowOff>92063</xdr:rowOff>
    </xdr:from>
    <xdr:to>
      <xdr:col>7</xdr:col>
      <xdr:colOff>223630</xdr:colOff>
      <xdr:row>20</xdr:row>
      <xdr:rowOff>24847</xdr:rowOff>
    </xdr:to>
    <xdr:sp macro="" textlink="">
      <xdr:nvSpPr>
        <xdr:cNvPr id="41" name="正方形/長方形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2501348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18</xdr:row>
      <xdr:rowOff>92063</xdr:rowOff>
    </xdr:from>
    <xdr:to>
      <xdr:col>8</xdr:col>
      <xdr:colOff>198782</xdr:colOff>
      <xdr:row>20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724978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46829</xdr:colOff>
      <xdr:row>18</xdr:row>
      <xdr:rowOff>92063</xdr:rowOff>
    </xdr:from>
    <xdr:to>
      <xdr:col>9</xdr:col>
      <xdr:colOff>226561</xdr:colOff>
      <xdr:row>20</xdr:row>
      <xdr:rowOff>24847</xdr:rowOff>
    </xdr:to>
    <xdr:sp macro="" textlink="">
      <xdr:nvSpPr>
        <xdr:cNvPr id="43" name="正方形/長方形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2794425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16566</xdr:colOff>
      <xdr:row>18</xdr:row>
      <xdr:rowOff>92063</xdr:rowOff>
    </xdr:from>
    <xdr:to>
      <xdr:col>10</xdr:col>
      <xdr:colOff>215348</xdr:colOff>
      <xdr:row>20</xdr:row>
      <xdr:rowOff>24847</xdr:rowOff>
    </xdr:to>
    <xdr:sp macro="" textlink="">
      <xdr:nvSpPr>
        <xdr:cNvPr id="45" name="正方形/長方形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323850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41415</xdr:colOff>
      <xdr:row>18</xdr:row>
      <xdr:rowOff>92063</xdr:rowOff>
    </xdr:from>
    <xdr:to>
      <xdr:col>11</xdr:col>
      <xdr:colOff>221147</xdr:colOff>
      <xdr:row>20</xdr:row>
      <xdr:rowOff>24847</xdr:rowOff>
    </xdr:to>
    <xdr:sp macro="" textlink="">
      <xdr:nvSpPr>
        <xdr:cNvPr id="46" name="正方形/長方形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3511828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18</xdr:row>
      <xdr:rowOff>92063</xdr:rowOff>
    </xdr:from>
    <xdr:to>
      <xdr:col>12</xdr:col>
      <xdr:colOff>223631</xdr:colOff>
      <xdr:row>20</xdr:row>
      <xdr:rowOff>24847</xdr:rowOff>
    </xdr:to>
    <xdr:sp macro="" textlink="">
      <xdr:nvSpPr>
        <xdr:cNvPr id="47" name="正方形/長方形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3743740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33132</xdr:colOff>
      <xdr:row>18</xdr:row>
      <xdr:rowOff>92063</xdr:rowOff>
    </xdr:from>
    <xdr:to>
      <xdr:col>13</xdr:col>
      <xdr:colOff>222389</xdr:colOff>
      <xdr:row>20</xdr:row>
      <xdr:rowOff>24847</xdr:rowOff>
    </xdr:to>
    <xdr:sp macro="" textlink="">
      <xdr:nvSpPr>
        <xdr:cNvPr id="48" name="正方形/長方形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000502" y="2121302"/>
          <a:ext cx="18925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16567</xdr:colOff>
      <xdr:row>18</xdr:row>
      <xdr:rowOff>92063</xdr:rowOff>
    </xdr:from>
    <xdr:to>
      <xdr:col>14</xdr:col>
      <xdr:colOff>205824</xdr:colOff>
      <xdr:row>20</xdr:row>
      <xdr:rowOff>24847</xdr:rowOff>
    </xdr:to>
    <xdr:sp macro="" textlink="">
      <xdr:nvSpPr>
        <xdr:cNvPr id="54" name="正方形/長方形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4232415" y="2121302"/>
          <a:ext cx="18925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41415</xdr:colOff>
      <xdr:row>18</xdr:row>
      <xdr:rowOff>92063</xdr:rowOff>
    </xdr:from>
    <xdr:to>
      <xdr:col>15</xdr:col>
      <xdr:colOff>211622</xdr:colOff>
      <xdr:row>20</xdr:row>
      <xdr:rowOff>24847</xdr:rowOff>
    </xdr:to>
    <xdr:sp macro="" textlink="">
      <xdr:nvSpPr>
        <xdr:cNvPr id="57" name="正方形/長方形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4505741" y="2121302"/>
          <a:ext cx="17020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314739</xdr:colOff>
      <xdr:row>11</xdr:row>
      <xdr:rowOff>25083</xdr:rowOff>
    </xdr:from>
    <xdr:to>
      <xdr:col>24</xdr:col>
      <xdr:colOff>332961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5027543" y="1151518"/>
          <a:ext cx="21551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798634</xdr:colOff>
      <xdr:row>15</xdr:row>
      <xdr:rowOff>6404</xdr:rowOff>
    </xdr:from>
    <xdr:to>
      <xdr:col>2</xdr:col>
      <xdr:colOff>250487</xdr:colOff>
      <xdr:row>22</xdr:row>
      <xdr:rowOff>65942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18442" y="1581692"/>
          <a:ext cx="331083" cy="982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取り組む態度</a:t>
          </a:r>
        </a:p>
      </xdr:txBody>
    </xdr:sp>
    <xdr:clientData/>
  </xdr:twoCellAnchor>
  <xdr:twoCellAnchor>
    <xdr:from>
      <xdr:col>26</xdr:col>
      <xdr:colOff>539325</xdr:colOff>
      <xdr:row>25</xdr:row>
      <xdr:rowOff>105253</xdr:rowOff>
    </xdr:from>
    <xdr:to>
      <xdr:col>33</xdr:col>
      <xdr:colOff>398521</xdr:colOff>
      <xdr:row>43</xdr:row>
      <xdr:rowOff>126789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402981</xdr:colOff>
      <xdr:row>18</xdr:row>
      <xdr:rowOff>14654</xdr:rowOff>
    </xdr:from>
    <xdr:to>
      <xdr:col>27</xdr:col>
      <xdr:colOff>7327</xdr:colOff>
      <xdr:row>23</xdr:row>
      <xdr:rowOff>7327</xdr:rowOff>
    </xdr:to>
    <xdr:cxnSp macro="">
      <xdr:nvCxnSpPr>
        <xdr:cNvPr id="9" name="直線矢印コネクタ 8"/>
        <xdr:cNvCxnSpPr/>
      </xdr:nvCxnSpPr>
      <xdr:spPr>
        <a:xfrm flipH="1">
          <a:off x="7539404" y="1985596"/>
          <a:ext cx="359019" cy="6520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538528</xdr:colOff>
      <xdr:row>44</xdr:row>
      <xdr:rowOff>170716</xdr:rowOff>
    </xdr:from>
    <xdr:to>
      <xdr:col>34</xdr:col>
      <xdr:colOff>51287</xdr:colOff>
      <xdr:row>63</xdr:row>
      <xdr:rowOff>124557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151086</xdr:colOff>
      <xdr:row>13</xdr:row>
      <xdr:rowOff>57692</xdr:rowOff>
    </xdr:from>
    <xdr:to>
      <xdr:col>3</xdr:col>
      <xdr:colOff>81968</xdr:colOff>
      <xdr:row>22</xdr:row>
      <xdr:rowOff>124239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40069" y="1404330"/>
          <a:ext cx="252761" cy="1248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主体的に学習に</a:t>
          </a:r>
        </a:p>
      </xdr:txBody>
    </xdr:sp>
    <xdr:clientData/>
  </xdr:twoCellAnchor>
  <xdr:twoCellAnchor>
    <xdr:from>
      <xdr:col>3</xdr:col>
      <xdr:colOff>37986</xdr:colOff>
      <xdr:row>12</xdr:row>
      <xdr:rowOff>57408</xdr:rowOff>
    </xdr:from>
    <xdr:to>
      <xdr:col>4</xdr:col>
      <xdr:colOff>83970</xdr:colOff>
      <xdr:row>21</xdr:row>
      <xdr:rowOff>82827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52461" y="1248033"/>
          <a:ext cx="217434" cy="1225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18</xdr:col>
      <xdr:colOff>83967</xdr:colOff>
      <xdr:row>13</xdr:row>
      <xdr:rowOff>39414</xdr:rowOff>
    </xdr:from>
    <xdr:to>
      <xdr:col>19</xdr:col>
      <xdr:colOff>44552</xdr:colOff>
      <xdr:row>21</xdr:row>
      <xdr:rowOff>39415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55358" y="1406044"/>
          <a:ext cx="250477" cy="106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知識・技能</a:t>
          </a:r>
        </a:p>
      </xdr:txBody>
    </xdr:sp>
    <xdr:clientData/>
  </xdr:twoCellAnchor>
  <xdr:twoCellAnchor>
    <xdr:from>
      <xdr:col>19</xdr:col>
      <xdr:colOff>20564</xdr:colOff>
      <xdr:row>12</xdr:row>
      <xdr:rowOff>54266</xdr:rowOff>
    </xdr:from>
    <xdr:to>
      <xdr:col>20</xdr:col>
      <xdr:colOff>67404</xdr:colOff>
      <xdr:row>21</xdr:row>
      <xdr:rowOff>107675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64039" y="1244891"/>
          <a:ext cx="218290" cy="125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20</xdr:col>
      <xdr:colOff>107674</xdr:colOff>
      <xdr:row>13</xdr:row>
      <xdr:rowOff>36272</xdr:rowOff>
    </xdr:from>
    <xdr:to>
      <xdr:col>21</xdr:col>
      <xdr:colOff>82826</xdr:colOff>
      <xdr:row>20</xdr:row>
      <xdr:rowOff>91108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42891" y="1402902"/>
          <a:ext cx="248478" cy="982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思考・判断・</a:t>
          </a:r>
        </a:p>
      </xdr:txBody>
    </xdr:sp>
    <xdr:clientData/>
  </xdr:twoCellAnchor>
  <xdr:twoCellAnchor>
    <xdr:from>
      <xdr:col>20</xdr:col>
      <xdr:colOff>257504</xdr:colOff>
      <xdr:row>12</xdr:row>
      <xdr:rowOff>64263</xdr:rowOff>
    </xdr:from>
    <xdr:to>
      <xdr:col>22</xdr:col>
      <xdr:colOff>59123</xdr:colOff>
      <xdr:row>21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372429" y="1254888"/>
          <a:ext cx="249294" cy="1243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46407" y="2065269"/>
          <a:ext cx="9276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小６社</a:t>
          </a:r>
        </a:p>
      </xdr:txBody>
    </xdr:sp>
    <xdr:clientData/>
  </xdr:twoCellAnchor>
  <xdr:twoCellAnchor>
    <xdr:from>
      <xdr:col>19</xdr:col>
      <xdr:colOff>0</xdr:colOff>
      <xdr:row>11</xdr:row>
      <xdr:rowOff>24847</xdr:rowOff>
    </xdr:from>
    <xdr:to>
      <xdr:col>25</xdr:col>
      <xdr:colOff>244751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465379" y="1135002"/>
          <a:ext cx="16308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63395</xdr:colOff>
      <xdr:row>12</xdr:row>
      <xdr:rowOff>10512</xdr:rowOff>
    </xdr:from>
    <xdr:to>
      <xdr:col>2</xdr:col>
      <xdr:colOff>131248</xdr:colOff>
      <xdr:row>16</xdr:row>
      <xdr:rowOff>121371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01520" y="1201137"/>
          <a:ext cx="1020353" cy="64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評価内容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  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領域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問題番号</a:t>
          </a:r>
        </a:p>
      </xdr:txBody>
    </xdr:sp>
    <xdr:clientData/>
  </xdr:twoCellAnchor>
  <xdr:twoCellAnchor>
    <xdr:from>
      <xdr:col>0</xdr:col>
      <xdr:colOff>193366</xdr:colOff>
      <xdr:row>15</xdr:row>
      <xdr:rowOff>101939</xdr:rowOff>
    </xdr:from>
    <xdr:to>
      <xdr:col>1</xdr:col>
      <xdr:colOff>582648</xdr:colOff>
      <xdr:row>19</xdr:row>
      <xdr:rowOff>43962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93366" y="1692614"/>
          <a:ext cx="627407" cy="475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配点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満点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173935</xdr:colOff>
      <xdr:row>20</xdr:row>
      <xdr:rowOff>22617</xdr:rowOff>
    </xdr:from>
    <xdr:to>
      <xdr:col>2</xdr:col>
      <xdr:colOff>57978</xdr:colOff>
      <xdr:row>23</xdr:row>
      <xdr:rowOff>55111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3935" y="2257329"/>
          <a:ext cx="990408" cy="428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または記号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令・４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17</xdr:row>
      <xdr:rowOff>17521</xdr:rowOff>
    </xdr:from>
    <xdr:to>
      <xdr:col>16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32176</xdr:colOff>
      <xdr:row>17</xdr:row>
      <xdr:rowOff>24848</xdr:rowOff>
    </xdr:from>
    <xdr:to>
      <xdr:col>17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282465</xdr:colOff>
      <xdr:row>9</xdr:row>
      <xdr:rowOff>8518</xdr:rowOff>
    </xdr:from>
    <xdr:to>
      <xdr:col>25</xdr:col>
      <xdr:colOff>244751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458810" y="908466"/>
          <a:ext cx="163737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</xdr:colOff>
      <xdr:row>13</xdr:row>
      <xdr:rowOff>73269</xdr:rowOff>
    </xdr:from>
    <xdr:to>
      <xdr:col>2</xdr:col>
      <xdr:colOff>7327</xdr:colOff>
      <xdr:row>22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219872" y="1384788"/>
          <a:ext cx="886493" cy="11136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109904</xdr:rowOff>
    </xdr:from>
    <xdr:to>
      <xdr:col>25</xdr:col>
      <xdr:colOff>29307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334125" y="1300529"/>
          <a:ext cx="286482" cy="1356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データの活用</a:t>
          </a:r>
        </a:p>
      </xdr:txBody>
    </xdr: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19</xdr:col>
      <xdr:colOff>115956</xdr:colOff>
      <xdr:row>15</xdr:row>
      <xdr:rowOff>69402</xdr:rowOff>
    </xdr:from>
    <xdr:to>
      <xdr:col>20</xdr:col>
      <xdr:colOff>240195</xdr:colOff>
      <xdr:row>19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077239" y="1701076"/>
          <a:ext cx="298173" cy="460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表現</a:t>
          </a:r>
        </a:p>
      </xdr:txBody>
    </xdr:sp>
    <xdr:clientData/>
  </xdr:twoCellAnchor>
  <xdr:twoCellAnchor>
    <xdr:from>
      <xdr:col>14</xdr:col>
      <xdr:colOff>24849</xdr:colOff>
      <xdr:row>17</xdr:row>
      <xdr:rowOff>24849</xdr:rowOff>
    </xdr:from>
    <xdr:to>
      <xdr:col>14</xdr:col>
      <xdr:colOff>215347</xdr:colOff>
      <xdr:row>18</xdr:row>
      <xdr:rowOff>82827</xdr:rowOff>
    </xdr:to>
    <xdr:sp macro="" textlink="">
      <xdr:nvSpPr>
        <xdr:cNvPr id="32" name="正方形/長方形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/>
      </xdr:nvSpPr>
      <xdr:spPr>
        <a:xfrm>
          <a:off x="4199284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24849</xdr:rowOff>
    </xdr:from>
    <xdr:to>
      <xdr:col>15</xdr:col>
      <xdr:colOff>215347</xdr:colOff>
      <xdr:row>18</xdr:row>
      <xdr:rowOff>82827</xdr:rowOff>
    </xdr:to>
    <xdr:sp macro="" textlink="">
      <xdr:nvSpPr>
        <xdr:cNvPr id="33" name="正方形/長方形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>
        <a:xfrm>
          <a:off x="4447762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909372</xdr:colOff>
      <xdr:row>14</xdr:row>
      <xdr:rowOff>120240</xdr:rowOff>
    </xdr:from>
    <xdr:to>
      <xdr:col>2</xdr:col>
      <xdr:colOff>270753</xdr:colOff>
      <xdr:row>23</xdr:row>
      <xdr:rowOff>30560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145855" y="1598257"/>
          <a:ext cx="313881" cy="1092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取り組む態度</a:t>
          </a:r>
        </a:p>
      </xdr:txBody>
    </xdr:sp>
    <xdr:clientData/>
  </xdr:twoCellAnchor>
  <xdr:twoCellAnchor>
    <xdr:from>
      <xdr:col>27</xdr:col>
      <xdr:colOff>354723</xdr:colOff>
      <xdr:row>26</xdr:row>
      <xdr:rowOff>112985</xdr:rowOff>
    </xdr:from>
    <xdr:to>
      <xdr:col>32</xdr:col>
      <xdr:colOff>716016</xdr:colOff>
      <xdr:row>43</xdr:row>
      <xdr:rowOff>19706</xdr:rowOff>
    </xdr:to>
    <xdr:graphicFrame macro="">
      <xdr:nvGraphicFramePr>
        <xdr:cNvPr id="35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329711</xdr:colOff>
      <xdr:row>18</xdr:row>
      <xdr:rowOff>36635</xdr:rowOff>
    </xdr:from>
    <xdr:to>
      <xdr:col>28</xdr:col>
      <xdr:colOff>0</xdr:colOff>
      <xdr:row>22</xdr:row>
      <xdr:rowOff>124557</xdr:rowOff>
    </xdr:to>
    <xdr:cxnSp macro="">
      <xdr:nvCxnSpPr>
        <xdr:cNvPr id="36" name="直線矢印コネクタ 35"/>
        <xdr:cNvCxnSpPr/>
      </xdr:nvCxnSpPr>
      <xdr:spPr>
        <a:xfrm flipH="1">
          <a:off x="7385538" y="2007577"/>
          <a:ext cx="410308" cy="61546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326047</xdr:colOff>
      <xdr:row>43</xdr:row>
      <xdr:rowOff>178043</xdr:rowOff>
    </xdr:from>
    <xdr:to>
      <xdr:col>33</xdr:col>
      <xdr:colOff>256442</xdr:colOff>
      <xdr:row>60</xdr:row>
      <xdr:rowOff>51289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118242</xdr:colOff>
      <xdr:row>13</xdr:row>
      <xdr:rowOff>57692</xdr:rowOff>
    </xdr:from>
    <xdr:to>
      <xdr:col>3</xdr:col>
      <xdr:colOff>81968</xdr:colOff>
      <xdr:row>21</xdr:row>
      <xdr:rowOff>124811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08690" y="1404330"/>
          <a:ext cx="259330" cy="111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主体的に学習に</a:t>
          </a:r>
        </a:p>
      </xdr:txBody>
    </xdr:sp>
    <xdr:clientData/>
  </xdr:twoCellAnchor>
  <xdr:twoCellAnchor>
    <xdr:from>
      <xdr:col>3</xdr:col>
      <xdr:colOff>37986</xdr:colOff>
      <xdr:row>12</xdr:row>
      <xdr:rowOff>57408</xdr:rowOff>
    </xdr:from>
    <xdr:to>
      <xdr:col>4</xdr:col>
      <xdr:colOff>83970</xdr:colOff>
      <xdr:row>21</xdr:row>
      <xdr:rowOff>82827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52461" y="1248033"/>
          <a:ext cx="217434" cy="1225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16</xdr:col>
      <xdr:colOff>83966</xdr:colOff>
      <xdr:row>13</xdr:row>
      <xdr:rowOff>39414</xdr:rowOff>
    </xdr:from>
    <xdr:to>
      <xdr:col>17</xdr:col>
      <xdr:colOff>44551</xdr:colOff>
      <xdr:row>21</xdr:row>
      <xdr:rowOff>39415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55357" y="1406044"/>
          <a:ext cx="250477" cy="106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知識・技能</a:t>
          </a:r>
        </a:p>
      </xdr:txBody>
    </xdr:sp>
    <xdr:clientData/>
  </xdr:twoCellAnchor>
  <xdr:twoCellAnchor>
    <xdr:from>
      <xdr:col>17</xdr:col>
      <xdr:colOff>20564</xdr:colOff>
      <xdr:row>12</xdr:row>
      <xdr:rowOff>54266</xdr:rowOff>
    </xdr:from>
    <xdr:to>
      <xdr:col>18</xdr:col>
      <xdr:colOff>67404</xdr:colOff>
      <xdr:row>21</xdr:row>
      <xdr:rowOff>107675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64039" y="1244891"/>
          <a:ext cx="218290" cy="125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18</xdr:col>
      <xdr:colOff>91109</xdr:colOff>
      <xdr:row>13</xdr:row>
      <xdr:rowOff>36272</xdr:rowOff>
    </xdr:from>
    <xdr:to>
      <xdr:col>19</xdr:col>
      <xdr:colOff>82826</xdr:colOff>
      <xdr:row>20</xdr:row>
      <xdr:rowOff>107674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226326" y="1402902"/>
          <a:ext cx="265043" cy="999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思考・判断・</a:t>
          </a:r>
        </a:p>
      </xdr:txBody>
    </xdr:sp>
    <xdr:clientData/>
  </xdr:twoCellAnchor>
  <xdr:twoCellAnchor>
    <xdr:from>
      <xdr:col>18</xdr:col>
      <xdr:colOff>257504</xdr:colOff>
      <xdr:row>12</xdr:row>
      <xdr:rowOff>64263</xdr:rowOff>
    </xdr:from>
    <xdr:to>
      <xdr:col>20</xdr:col>
      <xdr:colOff>59123</xdr:colOff>
      <xdr:row>21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372429" y="1254888"/>
          <a:ext cx="249294" cy="1243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46407" y="2065269"/>
          <a:ext cx="9276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小６算</a:t>
          </a:r>
        </a:p>
      </xdr:txBody>
    </xdr:sp>
    <xdr:clientData/>
  </xdr:twoCellAnchor>
  <xdr:twoCellAnchor>
    <xdr:from>
      <xdr:col>18</xdr:col>
      <xdr:colOff>8282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63395</xdr:colOff>
      <xdr:row>12</xdr:row>
      <xdr:rowOff>10512</xdr:rowOff>
    </xdr:from>
    <xdr:to>
      <xdr:col>2</xdr:col>
      <xdr:colOff>131248</xdr:colOff>
      <xdr:row>16</xdr:row>
      <xdr:rowOff>121371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01520" y="1201137"/>
          <a:ext cx="1020353" cy="64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評価内容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  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領域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問題番号</a:t>
          </a:r>
        </a:p>
      </xdr:txBody>
    </xdr:sp>
    <xdr:clientData/>
  </xdr:twoCellAnchor>
  <xdr:twoCellAnchor>
    <xdr:from>
      <xdr:col>0</xdr:col>
      <xdr:colOff>193366</xdr:colOff>
      <xdr:row>15</xdr:row>
      <xdr:rowOff>101939</xdr:rowOff>
    </xdr:from>
    <xdr:to>
      <xdr:col>1</xdr:col>
      <xdr:colOff>582648</xdr:colOff>
      <xdr:row>19</xdr:row>
      <xdr:rowOff>43962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93366" y="1692614"/>
          <a:ext cx="627407" cy="475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配点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満点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173935</xdr:colOff>
      <xdr:row>20</xdr:row>
      <xdr:rowOff>27418</xdr:rowOff>
    </xdr:from>
    <xdr:to>
      <xdr:col>2</xdr:col>
      <xdr:colOff>57978</xdr:colOff>
      <xdr:row>23</xdr:row>
      <xdr:rowOff>59406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73935" y="2293711"/>
          <a:ext cx="974491" cy="426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または記号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令・４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215412</xdr:colOff>
      <xdr:row>13</xdr:row>
      <xdr:rowOff>73269</xdr:rowOff>
    </xdr:from>
    <xdr:to>
      <xdr:col>2</xdr:col>
      <xdr:colOff>6569</xdr:colOff>
      <xdr:row>21</xdr:row>
      <xdr:rowOff>124811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215412" y="1419907"/>
          <a:ext cx="881605" cy="110257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12</xdr:row>
      <xdr:rowOff>109904</xdr:rowOff>
    </xdr:from>
    <xdr:to>
      <xdr:col>24</xdr:col>
      <xdr:colOff>29307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334125" y="1300529"/>
          <a:ext cx="286482" cy="1356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データの活用</a:t>
          </a:r>
        </a:p>
      </xdr:txBody>
    </xdr: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140804</xdr:colOff>
      <xdr:row>15</xdr:row>
      <xdr:rowOff>52836</xdr:rowOff>
    </xdr:from>
    <xdr:to>
      <xdr:col>18</xdr:col>
      <xdr:colOff>240196</xdr:colOff>
      <xdr:row>20</xdr:row>
      <xdr:rowOff>8282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5102087" y="1684510"/>
          <a:ext cx="273326" cy="618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表現</a:t>
          </a:r>
        </a:p>
      </xdr:txBody>
    </xdr:sp>
    <xdr:clientData/>
  </xdr:twoCellAnchor>
  <xdr:twoCellAnchor>
    <xdr:from>
      <xdr:col>1</xdr:col>
      <xdr:colOff>840827</xdr:colOff>
      <xdr:row>14</xdr:row>
      <xdr:rowOff>103677</xdr:rowOff>
    </xdr:from>
    <xdr:to>
      <xdr:col>2</xdr:col>
      <xdr:colOff>246192</xdr:colOff>
      <xdr:row>22</xdr:row>
      <xdr:rowOff>72260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057603" y="1581694"/>
          <a:ext cx="279037" cy="1019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取り組む態度</a:t>
          </a:r>
        </a:p>
      </xdr:txBody>
    </xdr:sp>
    <xdr:clientData/>
  </xdr:twoCellAnchor>
  <xdr:twoCellAnchor>
    <xdr:from>
      <xdr:col>22</xdr:col>
      <xdr:colOff>26276</xdr:colOff>
      <xdr:row>12</xdr:row>
      <xdr:rowOff>123042</xdr:rowOff>
    </xdr:from>
    <xdr:to>
      <xdr:col>23</xdr:col>
      <xdr:colOff>55583</xdr:colOff>
      <xdr:row>23</xdr:row>
      <xdr:rowOff>13138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5E67EF8C-EDE9-4A52-B84B-6978D19F2D28}"/>
            </a:ext>
          </a:extLst>
        </xdr:cNvPr>
        <xdr:cNvSpPr txBox="1"/>
      </xdr:nvSpPr>
      <xdr:spPr>
        <a:xfrm>
          <a:off x="5662448" y="1338301"/>
          <a:ext cx="265790" cy="1335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変化と関係</a:t>
          </a:r>
        </a:p>
      </xdr:txBody>
    </xdr:sp>
    <xdr:clientData/>
  </xdr:twoCellAnchor>
  <xdr:twoCellAnchor>
    <xdr:from>
      <xdr:col>26</xdr:col>
      <xdr:colOff>97972</xdr:colOff>
      <xdr:row>26</xdr:row>
      <xdr:rowOff>65318</xdr:rowOff>
    </xdr:from>
    <xdr:to>
      <xdr:col>31</xdr:col>
      <xdr:colOff>582386</xdr:colOff>
      <xdr:row>41</xdr:row>
      <xdr:rowOff>114304</xdr:rowOff>
    </xdr:to>
    <xdr:graphicFrame macro="">
      <xdr:nvGraphicFramePr>
        <xdr:cNvPr id="34" name="グラフ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374431</xdr:colOff>
      <xdr:row>18</xdr:row>
      <xdr:rowOff>45983</xdr:rowOff>
    </xdr:from>
    <xdr:to>
      <xdr:col>27</xdr:col>
      <xdr:colOff>6569</xdr:colOff>
      <xdr:row>23</xdr:row>
      <xdr:rowOff>6569</xdr:rowOff>
    </xdr:to>
    <xdr:cxnSp macro="">
      <xdr:nvCxnSpPr>
        <xdr:cNvPr id="35" name="直線矢印コネクタ 34"/>
        <xdr:cNvCxnSpPr/>
      </xdr:nvCxnSpPr>
      <xdr:spPr>
        <a:xfrm flipH="1">
          <a:off x="7613431" y="2049517"/>
          <a:ext cx="387569" cy="61748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45982</xdr:colOff>
      <xdr:row>42</xdr:row>
      <xdr:rowOff>122839</xdr:rowOff>
    </xdr:from>
    <xdr:to>
      <xdr:col>32</xdr:col>
      <xdr:colOff>131378</xdr:colOff>
      <xdr:row>57</xdr:row>
      <xdr:rowOff>107074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144517</xdr:colOff>
      <xdr:row>13</xdr:row>
      <xdr:rowOff>57693</xdr:rowOff>
    </xdr:from>
    <xdr:to>
      <xdr:col>3</xdr:col>
      <xdr:colOff>81968</xdr:colOff>
      <xdr:row>22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33500" y="1404331"/>
          <a:ext cx="272468" cy="1124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主体的に学習に</a:t>
          </a:r>
        </a:p>
      </xdr:txBody>
    </xdr:sp>
    <xdr:clientData/>
  </xdr:twoCellAnchor>
  <xdr:twoCellAnchor>
    <xdr:from>
      <xdr:col>3</xdr:col>
      <xdr:colOff>37986</xdr:colOff>
      <xdr:row>12</xdr:row>
      <xdr:rowOff>57408</xdr:rowOff>
    </xdr:from>
    <xdr:to>
      <xdr:col>4</xdr:col>
      <xdr:colOff>83970</xdr:colOff>
      <xdr:row>21</xdr:row>
      <xdr:rowOff>82827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52461" y="1248033"/>
          <a:ext cx="217434" cy="1225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21</xdr:col>
      <xdr:colOff>32844</xdr:colOff>
      <xdr:row>13</xdr:row>
      <xdr:rowOff>39414</xdr:rowOff>
    </xdr:from>
    <xdr:to>
      <xdr:col>22</xdr:col>
      <xdr:colOff>44551</xdr:colOff>
      <xdr:row>21</xdr:row>
      <xdr:rowOff>39415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077810" y="1386052"/>
          <a:ext cx="281034" cy="105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知識・技能</a:t>
          </a:r>
        </a:p>
      </xdr:txBody>
    </xdr:sp>
    <xdr:clientData/>
  </xdr:twoCellAnchor>
  <xdr:twoCellAnchor>
    <xdr:from>
      <xdr:col>22</xdr:col>
      <xdr:colOff>20564</xdr:colOff>
      <xdr:row>12</xdr:row>
      <xdr:rowOff>54266</xdr:rowOff>
    </xdr:from>
    <xdr:to>
      <xdr:col>23</xdr:col>
      <xdr:colOff>67404</xdr:colOff>
      <xdr:row>21</xdr:row>
      <xdr:rowOff>107675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964039" y="1244891"/>
          <a:ext cx="218290" cy="125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23</xdr:col>
      <xdr:colOff>108968</xdr:colOff>
      <xdr:row>13</xdr:row>
      <xdr:rowOff>30319</xdr:rowOff>
    </xdr:from>
    <xdr:to>
      <xdr:col>24</xdr:col>
      <xdr:colOff>100685</xdr:colOff>
      <xdr:row>20</xdr:row>
      <xdr:rowOff>101721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115546" y="1363819"/>
          <a:ext cx="217936" cy="988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思考・判断・</a:t>
          </a:r>
        </a:p>
      </xdr:txBody>
    </xdr:sp>
    <xdr:clientData/>
  </xdr:twoCellAnchor>
  <xdr:twoCellAnchor>
    <xdr:from>
      <xdr:col>23</xdr:col>
      <xdr:colOff>257504</xdr:colOff>
      <xdr:row>12</xdr:row>
      <xdr:rowOff>64263</xdr:rowOff>
    </xdr:from>
    <xdr:to>
      <xdr:col>25</xdr:col>
      <xdr:colOff>59123</xdr:colOff>
      <xdr:row>21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372429" y="1254888"/>
          <a:ext cx="249294" cy="1243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246407" y="2065269"/>
          <a:ext cx="9276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小６理</a:t>
          </a:r>
        </a:p>
      </xdr:txBody>
    </xdr:sp>
    <xdr:clientData/>
  </xdr:twoCellAnchor>
  <xdr:twoCellAnchor>
    <xdr:from>
      <xdr:col>21</xdr:col>
      <xdr:colOff>19706</xdr:colOff>
      <xdr:row>11</xdr:row>
      <xdr:rowOff>24847</xdr:rowOff>
    </xdr:from>
    <xdr:to>
      <xdr:col>29</xdr:col>
      <xdr:colOff>254276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5064672" y="1135002"/>
          <a:ext cx="18833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63395</xdr:colOff>
      <xdr:row>12</xdr:row>
      <xdr:rowOff>10512</xdr:rowOff>
    </xdr:from>
    <xdr:to>
      <xdr:col>2</xdr:col>
      <xdr:colOff>131248</xdr:colOff>
      <xdr:row>16</xdr:row>
      <xdr:rowOff>121371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1520" y="1201137"/>
          <a:ext cx="1020353" cy="64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評価内容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  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領域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問題番号</a:t>
          </a:r>
        </a:p>
      </xdr:txBody>
    </xdr:sp>
    <xdr:clientData/>
  </xdr:twoCellAnchor>
  <xdr:twoCellAnchor>
    <xdr:from>
      <xdr:col>0</xdr:col>
      <xdr:colOff>193366</xdr:colOff>
      <xdr:row>15</xdr:row>
      <xdr:rowOff>101939</xdr:rowOff>
    </xdr:from>
    <xdr:to>
      <xdr:col>1</xdr:col>
      <xdr:colOff>582648</xdr:colOff>
      <xdr:row>19</xdr:row>
      <xdr:rowOff>43962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3366" y="1692614"/>
          <a:ext cx="627407" cy="475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配点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満点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162029</xdr:colOff>
      <xdr:row>20</xdr:row>
      <xdr:rowOff>19412</xdr:rowOff>
    </xdr:from>
    <xdr:to>
      <xdr:col>2</xdr:col>
      <xdr:colOff>46072</xdr:colOff>
      <xdr:row>23</xdr:row>
      <xdr:rowOff>50989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62029" y="2269693"/>
          <a:ext cx="979418" cy="424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または記号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令・４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15</xdr:col>
      <xdr:colOff>7039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/>
      </xdr:nvSpPr>
      <xdr:spPr>
        <a:xfrm>
          <a:off x="3785153" y="1914238"/>
          <a:ext cx="189256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32177</xdr:colOff>
      <xdr:row>17</xdr:row>
      <xdr:rowOff>24848</xdr:rowOff>
    </xdr:from>
    <xdr:to>
      <xdr:col>20</xdr:col>
      <xdr:colOff>190501</xdr:colOff>
      <xdr:row>18</xdr:row>
      <xdr:rowOff>99391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/>
      </xdr:nvSpPr>
      <xdr:spPr>
        <a:xfrm>
          <a:off x="5034873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26275</xdr:colOff>
      <xdr:row>9</xdr:row>
      <xdr:rowOff>8518</xdr:rowOff>
    </xdr:from>
    <xdr:to>
      <xdr:col>29</xdr:col>
      <xdr:colOff>254276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5071241" y="908466"/>
          <a:ext cx="187681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215412</xdr:colOff>
      <xdr:row>13</xdr:row>
      <xdr:rowOff>73269</xdr:rowOff>
    </xdr:from>
    <xdr:to>
      <xdr:col>2</xdr:col>
      <xdr:colOff>5953</xdr:colOff>
      <xdr:row>21</xdr:row>
      <xdr:rowOff>107156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215412" y="1406769"/>
          <a:ext cx="885916" cy="10816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140804</xdr:colOff>
      <xdr:row>15</xdr:row>
      <xdr:rowOff>52836</xdr:rowOff>
    </xdr:from>
    <xdr:to>
      <xdr:col>23</xdr:col>
      <xdr:colOff>240196</xdr:colOff>
      <xdr:row>20</xdr:row>
      <xdr:rowOff>8282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5084279" y="1643511"/>
          <a:ext cx="270842" cy="622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表現</a:t>
          </a:r>
        </a:p>
      </xdr:txBody>
    </xdr:sp>
    <xdr:clientData/>
  </xdr:twoCellAnchor>
  <xdr:twoCellAnchor>
    <xdr:from>
      <xdr:col>19</xdr:col>
      <xdr:colOff>23896</xdr:colOff>
      <xdr:row>17</xdr:row>
      <xdr:rowOff>24848</xdr:rowOff>
    </xdr:from>
    <xdr:to>
      <xdr:col>19</xdr:col>
      <xdr:colOff>182220</xdr:colOff>
      <xdr:row>18</xdr:row>
      <xdr:rowOff>99391</xdr:rowOff>
    </xdr:to>
    <xdr:sp macro="" textlink="">
      <xdr:nvSpPr>
        <xdr:cNvPr id="32" name="正方形/長方形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/>
      </xdr:nvSpPr>
      <xdr:spPr>
        <a:xfrm>
          <a:off x="4819526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7330</xdr:colOff>
      <xdr:row>17</xdr:row>
      <xdr:rowOff>24848</xdr:rowOff>
    </xdr:from>
    <xdr:to>
      <xdr:col>18</xdr:col>
      <xdr:colOff>165654</xdr:colOff>
      <xdr:row>18</xdr:row>
      <xdr:rowOff>99391</xdr:rowOff>
    </xdr:to>
    <xdr:sp macro="" textlink="">
      <xdr:nvSpPr>
        <xdr:cNvPr id="33" name="正方形/長方形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/>
      </xdr:nvSpPr>
      <xdr:spPr>
        <a:xfrm>
          <a:off x="45958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23895</xdr:colOff>
      <xdr:row>17</xdr:row>
      <xdr:rowOff>24848</xdr:rowOff>
    </xdr:from>
    <xdr:to>
      <xdr:col>17</xdr:col>
      <xdr:colOff>182219</xdr:colOff>
      <xdr:row>18</xdr:row>
      <xdr:rowOff>99391</xdr:rowOff>
    </xdr:to>
    <xdr:sp macro="" textlink="">
      <xdr:nvSpPr>
        <xdr:cNvPr id="34" name="正方形/長方形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/>
      </xdr:nvSpPr>
      <xdr:spPr>
        <a:xfrm>
          <a:off x="44053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40460</xdr:colOff>
      <xdr:row>17</xdr:row>
      <xdr:rowOff>24848</xdr:rowOff>
    </xdr:from>
    <xdr:to>
      <xdr:col>16</xdr:col>
      <xdr:colOff>198784</xdr:colOff>
      <xdr:row>18</xdr:row>
      <xdr:rowOff>99391</xdr:rowOff>
    </xdr:to>
    <xdr:sp macro="" textlink="">
      <xdr:nvSpPr>
        <xdr:cNvPr id="35" name="正方形/長方形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SpPr/>
      </xdr:nvSpPr>
      <xdr:spPr>
        <a:xfrm>
          <a:off x="42148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40459</xdr:colOff>
      <xdr:row>17</xdr:row>
      <xdr:rowOff>24848</xdr:rowOff>
    </xdr:from>
    <xdr:to>
      <xdr:col>15</xdr:col>
      <xdr:colOff>198783</xdr:colOff>
      <xdr:row>18</xdr:row>
      <xdr:rowOff>99391</xdr:rowOff>
    </xdr:to>
    <xdr:sp macro="" textlink="">
      <xdr:nvSpPr>
        <xdr:cNvPr id="36" name="正方形/長方形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/>
      </xdr:nvSpPr>
      <xdr:spPr>
        <a:xfrm>
          <a:off x="4007829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25590</xdr:colOff>
      <xdr:row>12</xdr:row>
      <xdr:rowOff>105675</xdr:rowOff>
    </xdr:from>
    <xdr:to>
      <xdr:col>26</xdr:col>
      <xdr:colOff>74542</xdr:colOff>
      <xdr:row>21</xdr:row>
      <xdr:rowOff>24847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146438" y="1339784"/>
          <a:ext cx="280865" cy="1111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エネルギー</a:t>
          </a:r>
        </a:p>
      </xdr:txBody>
    </xdr:sp>
    <xdr:clientData/>
  </xdr:twoCellAnchor>
  <xdr:twoCellAnchor>
    <xdr:from>
      <xdr:col>1</xdr:col>
      <xdr:colOff>932794</xdr:colOff>
      <xdr:row>14</xdr:row>
      <xdr:rowOff>77400</xdr:rowOff>
    </xdr:from>
    <xdr:to>
      <xdr:col>2</xdr:col>
      <xdr:colOff>272468</xdr:colOff>
      <xdr:row>22</xdr:row>
      <xdr:rowOff>45983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169277" y="1555417"/>
          <a:ext cx="292174" cy="1019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取り組む態度</a:t>
          </a:r>
        </a:p>
      </xdr:txBody>
    </xdr:sp>
    <xdr:clientData/>
  </xdr:twoCellAnchor>
  <xdr:twoCellAnchor>
    <xdr:from>
      <xdr:col>31</xdr:col>
      <xdr:colOff>273327</xdr:colOff>
      <xdr:row>26</xdr:row>
      <xdr:rowOff>144118</xdr:rowOff>
    </xdr:from>
    <xdr:to>
      <xdr:col>37</xdr:col>
      <xdr:colOff>91109</xdr:colOff>
      <xdr:row>41</xdr:row>
      <xdr:rowOff>154057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351692</xdr:colOff>
      <xdr:row>18</xdr:row>
      <xdr:rowOff>7327</xdr:rowOff>
    </xdr:from>
    <xdr:to>
      <xdr:col>32</xdr:col>
      <xdr:colOff>7327</xdr:colOff>
      <xdr:row>23</xdr:row>
      <xdr:rowOff>0</xdr:rowOff>
    </xdr:to>
    <xdr:cxnSp macro="">
      <xdr:nvCxnSpPr>
        <xdr:cNvPr id="38" name="直線矢印コネクタ 37"/>
        <xdr:cNvCxnSpPr/>
      </xdr:nvCxnSpPr>
      <xdr:spPr>
        <a:xfrm flipH="1">
          <a:off x="8015654" y="1978269"/>
          <a:ext cx="388327" cy="6520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109903</xdr:colOff>
      <xdr:row>42</xdr:row>
      <xdr:rowOff>178044</xdr:rowOff>
    </xdr:from>
    <xdr:to>
      <xdr:col>37</xdr:col>
      <xdr:colOff>446941</xdr:colOff>
      <xdr:row>59</xdr:row>
      <xdr:rowOff>175846</xdr:rowOff>
    </xdr:to>
    <xdr:graphicFrame macro="">
      <xdr:nvGraphicFramePr>
        <xdr:cNvPr id="40" name="グラフ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111672</xdr:colOff>
      <xdr:row>13</xdr:row>
      <xdr:rowOff>57693</xdr:rowOff>
    </xdr:from>
    <xdr:to>
      <xdr:col>3</xdr:col>
      <xdr:colOff>81968</xdr:colOff>
      <xdr:row>22</xdr:row>
      <xdr:rowOff>39415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00655" y="1404331"/>
          <a:ext cx="292175" cy="1164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主体的に学習に</a:t>
          </a:r>
        </a:p>
      </xdr:txBody>
    </xdr:sp>
    <xdr:clientData/>
  </xdr:twoCellAnchor>
  <xdr:twoCellAnchor>
    <xdr:from>
      <xdr:col>3</xdr:col>
      <xdr:colOff>37986</xdr:colOff>
      <xdr:row>12</xdr:row>
      <xdr:rowOff>57408</xdr:rowOff>
    </xdr:from>
    <xdr:to>
      <xdr:col>4</xdr:col>
      <xdr:colOff>85397</xdr:colOff>
      <xdr:row>21</xdr:row>
      <xdr:rowOff>82827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548848" y="1272667"/>
          <a:ext cx="218204" cy="1207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14</xdr:col>
      <xdr:colOff>83966</xdr:colOff>
      <xdr:row>13</xdr:row>
      <xdr:rowOff>39414</xdr:rowOff>
    </xdr:from>
    <xdr:to>
      <xdr:col>15</xdr:col>
      <xdr:colOff>44551</xdr:colOff>
      <xdr:row>21</xdr:row>
      <xdr:rowOff>39415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741691" y="1363389"/>
          <a:ext cx="246335" cy="1066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知識・技能</a:t>
          </a:r>
        </a:p>
      </xdr:txBody>
    </xdr:sp>
    <xdr:clientData/>
  </xdr:twoCellAnchor>
  <xdr:twoCellAnchor>
    <xdr:from>
      <xdr:col>15</xdr:col>
      <xdr:colOff>20564</xdr:colOff>
      <xdr:row>12</xdr:row>
      <xdr:rowOff>54266</xdr:rowOff>
    </xdr:from>
    <xdr:to>
      <xdr:col>16</xdr:col>
      <xdr:colOff>67404</xdr:colOff>
      <xdr:row>21</xdr:row>
      <xdr:rowOff>107675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964039" y="1244891"/>
          <a:ext cx="218290" cy="125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16</xdr:col>
      <xdr:colOff>91109</xdr:colOff>
      <xdr:row>13</xdr:row>
      <xdr:rowOff>36272</xdr:rowOff>
    </xdr:from>
    <xdr:to>
      <xdr:col>17</xdr:col>
      <xdr:colOff>82826</xdr:colOff>
      <xdr:row>20</xdr:row>
      <xdr:rowOff>107674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206034" y="1360247"/>
          <a:ext cx="267942" cy="1004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思考・判断・</a:t>
          </a:r>
        </a:p>
      </xdr:txBody>
    </xdr:sp>
    <xdr:clientData/>
  </xdr:twoCellAnchor>
  <xdr:twoCellAnchor>
    <xdr:from>
      <xdr:col>16</xdr:col>
      <xdr:colOff>257504</xdr:colOff>
      <xdr:row>12</xdr:row>
      <xdr:rowOff>64263</xdr:rowOff>
    </xdr:from>
    <xdr:to>
      <xdr:col>18</xdr:col>
      <xdr:colOff>59123</xdr:colOff>
      <xdr:row>21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72429" y="1254888"/>
          <a:ext cx="249294" cy="1243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実現の状況ＡＢＣ</a:t>
          </a:r>
        </a:p>
      </xdr:txBody>
    </xdr: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246407" y="2065269"/>
          <a:ext cx="9276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小６外</a:t>
          </a:r>
        </a:p>
      </xdr:txBody>
    </xdr:sp>
    <xdr:clientData/>
  </xdr:twoCellAnchor>
  <xdr:twoCellAnchor>
    <xdr:from>
      <xdr:col>16</xdr:col>
      <xdr:colOff>8282</xdr:colOff>
      <xdr:row>11</xdr:row>
      <xdr:rowOff>24847</xdr:rowOff>
    </xdr:from>
    <xdr:to>
      <xdr:col>23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63395</xdr:colOff>
      <xdr:row>12</xdr:row>
      <xdr:rowOff>10512</xdr:rowOff>
    </xdr:from>
    <xdr:to>
      <xdr:col>2</xdr:col>
      <xdr:colOff>131248</xdr:colOff>
      <xdr:row>16</xdr:row>
      <xdr:rowOff>121371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01520" y="1201137"/>
          <a:ext cx="1020353" cy="64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評価内容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  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領域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問題番号</a:t>
          </a:r>
        </a:p>
      </xdr:txBody>
    </xdr:sp>
    <xdr:clientData/>
  </xdr:twoCellAnchor>
  <xdr:twoCellAnchor>
    <xdr:from>
      <xdr:col>0</xdr:col>
      <xdr:colOff>193366</xdr:colOff>
      <xdr:row>15</xdr:row>
      <xdr:rowOff>101939</xdr:rowOff>
    </xdr:from>
    <xdr:to>
      <xdr:col>1</xdr:col>
      <xdr:colOff>582648</xdr:colOff>
      <xdr:row>19</xdr:row>
      <xdr:rowOff>43962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93366" y="1692614"/>
          <a:ext cx="627407" cy="475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配点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満点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173935</xdr:colOff>
      <xdr:row>19</xdr:row>
      <xdr:rowOff>132521</xdr:rowOff>
    </xdr:from>
    <xdr:to>
      <xdr:col>2</xdr:col>
      <xdr:colOff>57978</xdr:colOff>
      <xdr:row>23</xdr:row>
      <xdr:rowOff>33130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3935" y="2256596"/>
          <a:ext cx="1074668" cy="434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または記号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令・４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9</xdr:row>
      <xdr:rowOff>8518</xdr:rowOff>
    </xdr:from>
    <xdr:to>
      <xdr:col>23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215412</xdr:colOff>
      <xdr:row>13</xdr:row>
      <xdr:rowOff>73269</xdr:rowOff>
    </xdr:from>
    <xdr:to>
      <xdr:col>2</xdr:col>
      <xdr:colOff>6569</xdr:colOff>
      <xdr:row>21</xdr:row>
      <xdr:rowOff>118242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215412" y="1419907"/>
          <a:ext cx="881605" cy="10960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33130</xdr:colOff>
      <xdr:row>19</xdr:row>
      <xdr:rowOff>25803</xdr:rowOff>
    </xdr:from>
    <xdr:to>
      <xdr:col>4</xdr:col>
      <xdr:colOff>231912</xdr:colOff>
      <xdr:row>20</xdr:row>
      <xdr:rowOff>91109</xdr:rowOff>
    </xdr:to>
    <xdr:sp macro="" textlink="">
      <xdr:nvSpPr>
        <xdr:cNvPr id="30" name="正方形/長方形 29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/>
      </xdr:nvSpPr>
      <xdr:spPr>
        <a:xfrm>
          <a:off x="1722782" y="2187564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140804</xdr:colOff>
      <xdr:row>15</xdr:row>
      <xdr:rowOff>52836</xdr:rowOff>
    </xdr:from>
    <xdr:to>
      <xdr:col>16</xdr:col>
      <xdr:colOff>240196</xdr:colOff>
      <xdr:row>20</xdr:row>
      <xdr:rowOff>8282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5084279" y="1643511"/>
          <a:ext cx="270842" cy="622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表現</a:t>
          </a:r>
        </a:p>
      </xdr:txBody>
    </xdr:sp>
    <xdr:clientData/>
  </xdr:twoCellAnchor>
  <xdr:twoCellAnchor>
    <xdr:from>
      <xdr:col>20</xdr:col>
      <xdr:colOff>57979</xdr:colOff>
      <xdr:row>12</xdr:row>
      <xdr:rowOff>118188</xdr:rowOff>
    </xdr:from>
    <xdr:to>
      <xdr:col>21</xdr:col>
      <xdr:colOff>87286</xdr:colOff>
      <xdr:row>19</xdr:row>
      <xdr:rowOff>91110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5657022" y="1352297"/>
          <a:ext cx="286068" cy="900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21</xdr:col>
      <xdr:colOff>57978</xdr:colOff>
      <xdr:row>12</xdr:row>
      <xdr:rowOff>118187</xdr:rowOff>
    </xdr:from>
    <xdr:to>
      <xdr:col>22</xdr:col>
      <xdr:colOff>87285</xdr:colOff>
      <xdr:row>21</xdr:row>
      <xdr:rowOff>66261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5913782" y="1352296"/>
          <a:ext cx="286068" cy="1140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19</xdr:col>
      <xdr:colOff>223629</xdr:colOff>
      <xdr:row>13</xdr:row>
      <xdr:rowOff>118242</xdr:rowOff>
    </xdr:from>
    <xdr:to>
      <xdr:col>20</xdr:col>
      <xdr:colOff>233887</xdr:colOff>
      <xdr:row>22</xdr:row>
      <xdr:rowOff>24850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5183198" y="1464880"/>
          <a:ext cx="246741" cy="108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（やり取り）</a:t>
          </a:r>
        </a:p>
      </xdr:txBody>
    </xdr:sp>
    <xdr:clientData/>
  </xdr:twoCellAnchor>
  <xdr:twoCellAnchor>
    <xdr:from>
      <xdr:col>20</xdr:col>
      <xdr:colOff>231913</xdr:colOff>
      <xdr:row>15</xdr:row>
      <xdr:rowOff>27081</xdr:rowOff>
    </xdr:from>
    <xdr:to>
      <xdr:col>22</xdr:col>
      <xdr:colOff>4459</xdr:colOff>
      <xdr:row>21</xdr:row>
      <xdr:rowOff>16567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5830956" y="1658755"/>
          <a:ext cx="286068" cy="784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（発表）</a:t>
          </a:r>
        </a:p>
      </xdr:txBody>
    </xdr:sp>
    <xdr:clientData/>
  </xdr:twoCellAnchor>
  <xdr:twoCellAnchor>
    <xdr:from>
      <xdr:col>5</xdr:col>
      <xdr:colOff>19992</xdr:colOff>
      <xdr:row>19</xdr:row>
      <xdr:rowOff>25803</xdr:rowOff>
    </xdr:from>
    <xdr:to>
      <xdr:col>5</xdr:col>
      <xdr:colOff>218774</xdr:colOff>
      <xdr:row>20</xdr:row>
      <xdr:rowOff>91109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/>
      </xdr:nvSpPr>
      <xdr:spPr>
        <a:xfrm>
          <a:off x="195126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19992</xdr:colOff>
      <xdr:row>19</xdr:row>
      <xdr:rowOff>25803</xdr:rowOff>
    </xdr:from>
    <xdr:to>
      <xdr:col>6</xdr:col>
      <xdr:colOff>218774</xdr:colOff>
      <xdr:row>20</xdr:row>
      <xdr:rowOff>91109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/>
      </xdr:nvSpPr>
      <xdr:spPr>
        <a:xfrm>
          <a:off x="220088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26561</xdr:colOff>
      <xdr:row>19</xdr:row>
      <xdr:rowOff>25803</xdr:rowOff>
    </xdr:from>
    <xdr:to>
      <xdr:col>7</xdr:col>
      <xdr:colOff>225343</xdr:colOff>
      <xdr:row>20</xdr:row>
      <xdr:rowOff>91109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/>
      </xdr:nvSpPr>
      <xdr:spPr>
        <a:xfrm>
          <a:off x="245707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26561</xdr:colOff>
      <xdr:row>19</xdr:row>
      <xdr:rowOff>25803</xdr:rowOff>
    </xdr:from>
    <xdr:to>
      <xdr:col>8</xdr:col>
      <xdr:colOff>225343</xdr:colOff>
      <xdr:row>20</xdr:row>
      <xdr:rowOff>91109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/>
      </xdr:nvSpPr>
      <xdr:spPr>
        <a:xfrm>
          <a:off x="270669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26561</xdr:colOff>
      <xdr:row>19</xdr:row>
      <xdr:rowOff>25803</xdr:rowOff>
    </xdr:from>
    <xdr:to>
      <xdr:col>9</xdr:col>
      <xdr:colOff>225343</xdr:colOff>
      <xdr:row>20</xdr:row>
      <xdr:rowOff>91109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/>
      </xdr:nvSpPr>
      <xdr:spPr>
        <a:xfrm>
          <a:off x="2956320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39699</xdr:colOff>
      <xdr:row>19</xdr:row>
      <xdr:rowOff>25803</xdr:rowOff>
    </xdr:from>
    <xdr:to>
      <xdr:col>10</xdr:col>
      <xdr:colOff>238481</xdr:colOff>
      <xdr:row>20</xdr:row>
      <xdr:rowOff>91109</xdr:rowOff>
    </xdr:to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/>
      </xdr:nvSpPr>
      <xdr:spPr>
        <a:xfrm>
          <a:off x="321907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33130</xdr:colOff>
      <xdr:row>19</xdr:row>
      <xdr:rowOff>25803</xdr:rowOff>
    </xdr:from>
    <xdr:to>
      <xdr:col>12</xdr:col>
      <xdr:colOff>231912</xdr:colOff>
      <xdr:row>20</xdr:row>
      <xdr:rowOff>91109</xdr:rowOff>
    </xdr:to>
    <xdr:sp macro="" textlink="">
      <xdr:nvSpPr>
        <xdr:cNvPr id="36" name="正方形/長方形 35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/>
      </xdr:nvSpPr>
      <xdr:spPr>
        <a:xfrm>
          <a:off x="3711751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26562</xdr:colOff>
      <xdr:row>19</xdr:row>
      <xdr:rowOff>25803</xdr:rowOff>
    </xdr:from>
    <xdr:to>
      <xdr:col>13</xdr:col>
      <xdr:colOff>225344</xdr:colOff>
      <xdr:row>20</xdr:row>
      <xdr:rowOff>91109</xdr:rowOff>
    </xdr:to>
    <xdr:sp macro="" textlink="">
      <xdr:nvSpPr>
        <xdr:cNvPr id="37" name="正方形/長方形 36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/>
      </xdr:nvSpPr>
      <xdr:spPr>
        <a:xfrm>
          <a:off x="395480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91109</xdr:colOff>
      <xdr:row>11</xdr:row>
      <xdr:rowOff>101963</xdr:rowOff>
    </xdr:from>
    <xdr:to>
      <xdr:col>8</xdr:col>
      <xdr:colOff>109101</xdr:colOff>
      <xdr:row>18</xdr:row>
      <xdr:rowOff>124812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2521626" y="1212118"/>
          <a:ext cx="267613" cy="916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</a:t>
          </a:r>
        </a:p>
      </xdr:txBody>
    </xdr:sp>
    <xdr:clientData/>
  </xdr:twoCellAnchor>
  <xdr:twoCellAnchor>
    <xdr:from>
      <xdr:col>9</xdr:col>
      <xdr:colOff>77971</xdr:colOff>
      <xdr:row>11</xdr:row>
      <xdr:rowOff>101962</xdr:rowOff>
    </xdr:from>
    <xdr:to>
      <xdr:col>10</xdr:col>
      <xdr:colOff>95964</xdr:colOff>
      <xdr:row>19</xdr:row>
      <xdr:rowOff>45982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2777816" y="1212117"/>
          <a:ext cx="247907" cy="968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</a:t>
          </a:r>
        </a:p>
      </xdr:txBody>
    </xdr:sp>
    <xdr:clientData/>
  </xdr:twoCellAnchor>
  <xdr:twoCellAnchor>
    <xdr:from>
      <xdr:col>11</xdr:col>
      <xdr:colOff>77971</xdr:colOff>
      <xdr:row>12</xdr:row>
      <xdr:rowOff>3428</xdr:rowOff>
    </xdr:from>
    <xdr:to>
      <xdr:col>12</xdr:col>
      <xdr:colOff>95963</xdr:colOff>
      <xdr:row>19</xdr:row>
      <xdr:rowOff>19707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237643" y="1218687"/>
          <a:ext cx="247906" cy="935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思考・判断</a:t>
          </a:r>
        </a:p>
      </xdr:txBody>
    </xdr:sp>
    <xdr:clientData/>
  </xdr:twoCellAnchor>
  <xdr:twoCellAnchor>
    <xdr:from>
      <xdr:col>6</xdr:col>
      <xdr:colOff>206494</xdr:colOff>
      <xdr:row>14</xdr:row>
      <xdr:rowOff>26561</xdr:rowOff>
    </xdr:from>
    <xdr:to>
      <xdr:col>7</xdr:col>
      <xdr:colOff>217534</xdr:colOff>
      <xdr:row>18</xdr:row>
      <xdr:rowOff>65690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2216597" y="1504578"/>
          <a:ext cx="240954" cy="564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・表現</a:t>
          </a:r>
        </a:p>
      </xdr:txBody>
    </xdr:sp>
    <xdr:clientData/>
  </xdr:twoCellAnchor>
  <xdr:twoCellAnchor>
    <xdr:from>
      <xdr:col>8</xdr:col>
      <xdr:colOff>193357</xdr:colOff>
      <xdr:row>14</xdr:row>
      <xdr:rowOff>33129</xdr:rowOff>
    </xdr:from>
    <xdr:to>
      <xdr:col>9</xdr:col>
      <xdr:colOff>213921</xdr:colOff>
      <xdr:row>18</xdr:row>
      <xdr:rowOff>39414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2663288" y="1511146"/>
          <a:ext cx="250478" cy="531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・表現</a:t>
          </a:r>
        </a:p>
      </xdr:txBody>
    </xdr:sp>
    <xdr:clientData/>
  </xdr:twoCellAnchor>
  <xdr:twoCellAnchor>
    <xdr:from>
      <xdr:col>10</xdr:col>
      <xdr:colOff>186788</xdr:colOff>
      <xdr:row>14</xdr:row>
      <xdr:rowOff>19991</xdr:rowOff>
    </xdr:from>
    <xdr:to>
      <xdr:col>11</xdr:col>
      <xdr:colOff>207352</xdr:colOff>
      <xdr:row>18</xdr:row>
      <xdr:rowOff>26276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116547" y="1498008"/>
          <a:ext cx="250477" cy="531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・表現</a:t>
          </a:r>
        </a:p>
      </xdr:txBody>
    </xdr:sp>
    <xdr:clientData/>
  </xdr:twoCellAnchor>
  <xdr:twoCellAnchor>
    <xdr:from>
      <xdr:col>11</xdr:col>
      <xdr:colOff>26561</xdr:colOff>
      <xdr:row>19</xdr:row>
      <xdr:rowOff>25803</xdr:rowOff>
    </xdr:from>
    <xdr:to>
      <xdr:col>11</xdr:col>
      <xdr:colOff>225343</xdr:colOff>
      <xdr:row>20</xdr:row>
      <xdr:rowOff>91109</xdr:rowOff>
    </xdr:to>
    <xdr:sp macro="" textlink="">
      <xdr:nvSpPr>
        <xdr:cNvPr id="44" name="正方形/長方形 4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/>
      </xdr:nvSpPr>
      <xdr:spPr>
        <a:xfrm>
          <a:off x="3455561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856592</xdr:colOff>
      <xdr:row>14</xdr:row>
      <xdr:rowOff>103676</xdr:rowOff>
    </xdr:from>
    <xdr:to>
      <xdr:col>2</xdr:col>
      <xdr:colOff>259329</xdr:colOff>
      <xdr:row>22</xdr:row>
      <xdr:rowOff>26276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073368" y="1581693"/>
          <a:ext cx="276409" cy="973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取り組む態度</a:t>
          </a:r>
        </a:p>
      </xdr:txBody>
    </xdr:sp>
    <xdr:clientData/>
  </xdr:twoCellAnchor>
  <xdr:twoCellAnchor>
    <xdr:from>
      <xdr:col>25</xdr:col>
      <xdr:colOff>733424</xdr:colOff>
      <xdr:row>27</xdr:row>
      <xdr:rowOff>9524</xdr:rowOff>
    </xdr:from>
    <xdr:to>
      <xdr:col>32</xdr:col>
      <xdr:colOff>133349</xdr:colOff>
      <xdr:row>43</xdr:row>
      <xdr:rowOff>114299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339587</xdr:colOff>
      <xdr:row>18</xdr:row>
      <xdr:rowOff>57978</xdr:rowOff>
    </xdr:from>
    <xdr:to>
      <xdr:col>26</xdr:col>
      <xdr:colOff>0</xdr:colOff>
      <xdr:row>23</xdr:row>
      <xdr:rowOff>0</xdr:rowOff>
    </xdr:to>
    <xdr:cxnSp macro="">
      <xdr:nvCxnSpPr>
        <xdr:cNvPr id="17" name="直線矢印コネクタ 16"/>
        <xdr:cNvCxnSpPr/>
      </xdr:nvCxnSpPr>
      <xdr:spPr>
        <a:xfrm flipH="1">
          <a:off x="7545457" y="2087217"/>
          <a:ext cx="381000" cy="6046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49696</xdr:colOff>
      <xdr:row>45</xdr:row>
      <xdr:rowOff>40584</xdr:rowOff>
    </xdr:from>
    <xdr:to>
      <xdr:col>32</xdr:col>
      <xdr:colOff>339586</xdr:colOff>
      <xdr:row>64</xdr:row>
      <xdr:rowOff>149086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Layout" topLeftCell="P10" zoomScale="130" zoomScaleNormal="115" zoomScalePageLayoutView="130" workbookViewId="0">
      <selection activeCell="AB17" sqref="AB17:AG2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875" customWidth="1"/>
    <col min="5" max="9" width="3.25" customWidth="1"/>
    <col min="10" max="10" width="3.75" customWidth="1"/>
    <col min="11" max="16" width="3.25" customWidth="1"/>
    <col min="17" max="17" width="4.125" customWidth="1"/>
    <col min="18" max="18" width="3.125" customWidth="1"/>
    <col min="19" max="19" width="4.125" customWidth="1"/>
    <col min="20" max="20" width="3.125" customWidth="1"/>
    <col min="21" max="24" width="3.625" customWidth="1"/>
    <col min="25" max="25" width="4.75" customWidth="1"/>
    <col min="26" max="26" width="5.25" customWidth="1"/>
    <col min="27" max="27" width="10.625" customWidth="1"/>
    <col min="28" max="28" width="9.75" customWidth="1"/>
    <col min="29" max="29" width="14.75" customWidth="1"/>
    <col min="30" max="30" width="12.625" customWidth="1"/>
    <col min="32" max="32" width="7.75" customWidth="1"/>
    <col min="33" max="33" width="7.625" customWidth="1"/>
  </cols>
  <sheetData>
    <row r="1" spans="1:26" ht="7.5" customHeight="1" x14ac:dyDescent="0.15"/>
    <row r="2" spans="1:26" ht="7.5" customHeight="1" x14ac:dyDescent="0.15">
      <c r="B2" s="42" t="s">
        <v>56</v>
      </c>
      <c r="C2" s="118" t="s">
        <v>57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42"/>
      <c r="Q2" s="42"/>
    </row>
    <row r="3" spans="1:26" ht="7.5" customHeight="1" x14ac:dyDescent="0.15">
      <c r="B3" s="42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42"/>
      <c r="Q3" s="42"/>
    </row>
    <row r="4" spans="1:26" ht="7.5" customHeight="1" x14ac:dyDescent="0.15">
      <c r="B4" s="4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42"/>
      <c r="Q4" s="42"/>
    </row>
    <row r="5" spans="1:26" ht="7.5" customHeight="1" x14ac:dyDescent="0.15"/>
    <row r="6" spans="1:26" ht="7.5" customHeight="1" x14ac:dyDescent="0.15">
      <c r="P6" s="49"/>
      <c r="Q6" s="49"/>
      <c r="R6" s="149" t="s">
        <v>121</v>
      </c>
      <c r="S6" s="149"/>
      <c r="T6" s="149"/>
      <c r="U6" s="149"/>
      <c r="V6" s="149"/>
      <c r="W6" s="149"/>
      <c r="X6" s="149"/>
      <c r="Y6" s="149"/>
    </row>
    <row r="7" spans="1:26" ht="7.5" customHeight="1" x14ac:dyDescent="0.15">
      <c r="P7" s="49"/>
      <c r="Q7" s="49"/>
      <c r="R7" s="149"/>
      <c r="S7" s="149"/>
      <c r="T7" s="149"/>
      <c r="U7" s="149"/>
      <c r="V7" s="149"/>
      <c r="W7" s="149"/>
      <c r="X7" s="149"/>
      <c r="Y7" s="149"/>
    </row>
    <row r="8" spans="1:26" ht="8.25" customHeight="1" x14ac:dyDescent="0.15">
      <c r="E8" s="99" t="s">
        <v>4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50" t="s">
        <v>122</v>
      </c>
      <c r="S8" s="150"/>
      <c r="T8" s="150"/>
      <c r="U8" s="150"/>
      <c r="V8" s="150"/>
      <c r="W8" s="150"/>
      <c r="X8" s="150"/>
      <c r="Y8" s="150"/>
    </row>
    <row r="9" spans="1:26" ht="8.25" customHeight="1" x14ac:dyDescent="0.15"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50"/>
      <c r="S9" s="150"/>
      <c r="T9" s="150"/>
      <c r="U9" s="150"/>
      <c r="V9" s="150"/>
      <c r="W9" s="150"/>
      <c r="X9" s="150"/>
      <c r="Y9" s="150"/>
    </row>
    <row r="10" spans="1:26" ht="8.25" customHeight="1" x14ac:dyDescent="0.15"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50" t="s">
        <v>123</v>
      </c>
      <c r="S10" s="150"/>
      <c r="T10" s="150"/>
      <c r="U10" s="150"/>
      <c r="V10" s="150"/>
      <c r="W10" s="150"/>
      <c r="X10" s="150"/>
      <c r="Y10" s="150"/>
    </row>
    <row r="11" spans="1:26" ht="8.25" customHeight="1" x14ac:dyDescent="0.15">
      <c r="B11" s="3"/>
      <c r="P11" s="50"/>
      <c r="Q11" s="50"/>
      <c r="R11" s="150"/>
      <c r="S11" s="150"/>
      <c r="T11" s="150"/>
      <c r="U11" s="150"/>
      <c r="V11" s="150"/>
      <c r="W11" s="150"/>
      <c r="X11" s="150"/>
      <c r="Y11" s="150"/>
    </row>
    <row r="12" spans="1:26" ht="8.25" customHeight="1" thickBot="1" x14ac:dyDescent="0.2">
      <c r="B12" s="4"/>
    </row>
    <row r="13" spans="1:26" ht="10.5" customHeight="1" x14ac:dyDescent="0.15">
      <c r="A13" s="115" t="s">
        <v>3</v>
      </c>
      <c r="B13" s="112"/>
      <c r="C13" s="18">
        <v>1</v>
      </c>
      <c r="D13" s="110"/>
      <c r="E13" s="119" t="s">
        <v>8</v>
      </c>
      <c r="F13" s="120"/>
      <c r="G13" s="120"/>
      <c r="H13" s="120"/>
      <c r="I13" s="121"/>
      <c r="J13" s="119" t="s">
        <v>2</v>
      </c>
      <c r="K13" s="120"/>
      <c r="L13" s="120"/>
      <c r="M13" s="120"/>
      <c r="N13" s="120"/>
      <c r="O13" s="120"/>
      <c r="P13" s="121"/>
      <c r="Q13" s="17">
        <v>2</v>
      </c>
      <c r="R13" s="96"/>
      <c r="S13" s="16">
        <v>3</v>
      </c>
      <c r="T13" s="146"/>
      <c r="U13" s="100" t="s">
        <v>124</v>
      </c>
      <c r="V13" s="80" t="s">
        <v>125</v>
      </c>
      <c r="W13" s="80" t="s">
        <v>126</v>
      </c>
      <c r="X13" s="82" t="s">
        <v>127</v>
      </c>
      <c r="Y13" s="143" t="s">
        <v>59</v>
      </c>
    </row>
    <row r="14" spans="1:26" ht="10.5" customHeight="1" x14ac:dyDescent="0.15">
      <c r="A14" s="116"/>
      <c r="B14" s="113"/>
      <c r="C14" s="108"/>
      <c r="D14" s="111"/>
      <c r="E14" s="122" t="s">
        <v>133</v>
      </c>
      <c r="F14" s="123"/>
      <c r="G14" s="123"/>
      <c r="H14" s="123"/>
      <c r="I14" s="124"/>
      <c r="J14" s="131" t="s">
        <v>23</v>
      </c>
      <c r="K14" s="134" t="s">
        <v>53</v>
      </c>
      <c r="L14" s="135"/>
      <c r="M14" s="136"/>
      <c r="N14" s="134" t="s">
        <v>54</v>
      </c>
      <c r="O14" s="135"/>
      <c r="P14" s="136"/>
      <c r="Q14" s="151"/>
      <c r="R14" s="97"/>
      <c r="S14" s="97"/>
      <c r="T14" s="147"/>
      <c r="U14" s="101"/>
      <c r="V14" s="81"/>
      <c r="W14" s="81"/>
      <c r="X14" s="83"/>
      <c r="Y14" s="144"/>
    </row>
    <row r="15" spans="1:26" ht="10.5" customHeight="1" x14ac:dyDescent="0.15">
      <c r="A15" s="116"/>
      <c r="B15" s="113"/>
      <c r="C15" s="108"/>
      <c r="D15" s="111"/>
      <c r="E15" s="125"/>
      <c r="F15" s="126"/>
      <c r="G15" s="126"/>
      <c r="H15" s="126"/>
      <c r="I15" s="127"/>
      <c r="J15" s="132"/>
      <c r="K15" s="137"/>
      <c r="L15" s="138"/>
      <c r="M15" s="139"/>
      <c r="N15" s="137"/>
      <c r="O15" s="138"/>
      <c r="P15" s="139"/>
      <c r="Q15" s="152"/>
      <c r="R15" s="97"/>
      <c r="S15" s="97"/>
      <c r="T15" s="147"/>
      <c r="U15" s="101"/>
      <c r="V15" s="81"/>
      <c r="W15" s="81"/>
      <c r="X15" s="83"/>
      <c r="Y15" s="144"/>
      <c r="Z15" s="21"/>
    </row>
    <row r="16" spans="1:26" ht="10.5" customHeight="1" x14ac:dyDescent="0.15">
      <c r="A16" s="116"/>
      <c r="B16" s="113"/>
      <c r="C16" s="108"/>
      <c r="D16" s="111"/>
      <c r="E16" s="125"/>
      <c r="F16" s="126"/>
      <c r="G16" s="126"/>
      <c r="H16" s="126"/>
      <c r="I16" s="127"/>
      <c r="J16" s="132"/>
      <c r="K16" s="137"/>
      <c r="L16" s="138"/>
      <c r="M16" s="139"/>
      <c r="N16" s="137"/>
      <c r="O16" s="138"/>
      <c r="P16" s="139"/>
      <c r="Q16" s="152"/>
      <c r="R16" s="97"/>
      <c r="S16" s="97"/>
      <c r="T16" s="147"/>
      <c r="U16" s="101"/>
      <c r="V16" s="81"/>
      <c r="W16" s="81"/>
      <c r="X16" s="83"/>
      <c r="Y16" s="144"/>
    </row>
    <row r="17" spans="1:33" ht="10.5" customHeight="1" x14ac:dyDescent="0.15">
      <c r="A17" s="116"/>
      <c r="B17" s="113"/>
      <c r="C17" s="108"/>
      <c r="D17" s="111"/>
      <c r="E17" s="128"/>
      <c r="F17" s="129"/>
      <c r="G17" s="129"/>
      <c r="H17" s="129"/>
      <c r="I17" s="130"/>
      <c r="J17" s="133"/>
      <c r="K17" s="140"/>
      <c r="L17" s="141"/>
      <c r="M17" s="142"/>
      <c r="N17" s="140"/>
      <c r="O17" s="141"/>
      <c r="P17" s="142"/>
      <c r="Q17" s="152"/>
      <c r="R17" s="97"/>
      <c r="S17" s="97"/>
      <c r="T17" s="147"/>
      <c r="U17" s="101"/>
      <c r="V17" s="81"/>
      <c r="W17" s="81"/>
      <c r="X17" s="83"/>
      <c r="Y17" s="144"/>
      <c r="AB17" s="78" t="s">
        <v>137</v>
      </c>
      <c r="AC17" s="79"/>
      <c r="AD17" s="79"/>
      <c r="AE17" s="79"/>
      <c r="AF17" s="79"/>
      <c r="AG17" s="79"/>
    </row>
    <row r="18" spans="1:33" ht="10.5" customHeight="1" x14ac:dyDescent="0.15">
      <c r="A18" s="116"/>
      <c r="B18" s="113"/>
      <c r="C18" s="108"/>
      <c r="D18" s="111"/>
      <c r="E18" s="87">
        <v>2</v>
      </c>
      <c r="F18" s="90">
        <v>3</v>
      </c>
      <c r="G18" s="90">
        <v>4</v>
      </c>
      <c r="H18" s="90">
        <v>5</v>
      </c>
      <c r="I18" s="93">
        <v>6</v>
      </c>
      <c r="J18" s="84">
        <v>1</v>
      </c>
      <c r="K18" s="87">
        <v>7</v>
      </c>
      <c r="L18" s="90">
        <v>8</v>
      </c>
      <c r="M18" s="93">
        <v>9</v>
      </c>
      <c r="N18" s="87">
        <v>10</v>
      </c>
      <c r="O18" s="90">
        <v>11</v>
      </c>
      <c r="P18" s="93">
        <v>12</v>
      </c>
      <c r="Q18" s="152"/>
      <c r="R18" s="97"/>
      <c r="S18" s="97"/>
      <c r="T18" s="147"/>
      <c r="U18" s="101"/>
      <c r="V18" s="81"/>
      <c r="W18" s="81"/>
      <c r="X18" s="83"/>
      <c r="Y18" s="144"/>
      <c r="AB18" s="79"/>
      <c r="AC18" s="79"/>
      <c r="AD18" s="79"/>
      <c r="AE18" s="79"/>
      <c r="AF18" s="79"/>
      <c r="AG18" s="79"/>
    </row>
    <row r="19" spans="1:33" ht="10.5" customHeight="1" x14ac:dyDescent="0.15">
      <c r="A19" s="116"/>
      <c r="B19" s="113"/>
      <c r="C19" s="108"/>
      <c r="D19" s="111"/>
      <c r="E19" s="88"/>
      <c r="F19" s="91"/>
      <c r="G19" s="91"/>
      <c r="H19" s="91"/>
      <c r="I19" s="94"/>
      <c r="J19" s="85"/>
      <c r="K19" s="88"/>
      <c r="L19" s="91"/>
      <c r="M19" s="94"/>
      <c r="N19" s="88"/>
      <c r="O19" s="91"/>
      <c r="P19" s="94"/>
      <c r="Q19" s="152"/>
      <c r="R19" s="97"/>
      <c r="S19" s="97"/>
      <c r="T19" s="147"/>
      <c r="U19" s="101"/>
      <c r="V19" s="81"/>
      <c r="W19" s="81"/>
      <c r="X19" s="83"/>
      <c r="Y19" s="144"/>
      <c r="AB19" s="79"/>
      <c r="AC19" s="79"/>
      <c r="AD19" s="79"/>
      <c r="AE19" s="79"/>
      <c r="AF19" s="79"/>
      <c r="AG19" s="79"/>
    </row>
    <row r="20" spans="1:33" ht="10.5" customHeight="1" x14ac:dyDescent="0.15">
      <c r="A20" s="116"/>
      <c r="B20" s="113"/>
      <c r="C20" s="108"/>
      <c r="D20" s="111"/>
      <c r="E20" s="88"/>
      <c r="F20" s="91"/>
      <c r="G20" s="91"/>
      <c r="H20" s="91"/>
      <c r="I20" s="94"/>
      <c r="J20" s="85"/>
      <c r="K20" s="88"/>
      <c r="L20" s="91"/>
      <c r="M20" s="94"/>
      <c r="N20" s="88"/>
      <c r="O20" s="91"/>
      <c r="P20" s="94"/>
      <c r="Q20" s="152"/>
      <c r="R20" s="97"/>
      <c r="S20" s="97"/>
      <c r="T20" s="147"/>
      <c r="U20" s="101"/>
      <c r="V20" s="81"/>
      <c r="W20" s="81"/>
      <c r="X20" s="83"/>
      <c r="Y20" s="144"/>
      <c r="AB20" s="79"/>
      <c r="AC20" s="79"/>
      <c r="AD20" s="79"/>
      <c r="AE20" s="79"/>
      <c r="AF20" s="79"/>
      <c r="AG20" s="79"/>
    </row>
    <row r="21" spans="1:33" ht="10.5" customHeight="1" x14ac:dyDescent="0.15">
      <c r="A21" s="116"/>
      <c r="B21" s="113"/>
      <c r="C21" s="108"/>
      <c r="D21" s="111"/>
      <c r="E21" s="88"/>
      <c r="F21" s="91"/>
      <c r="G21" s="91"/>
      <c r="H21" s="91"/>
      <c r="I21" s="94"/>
      <c r="J21" s="85"/>
      <c r="K21" s="88"/>
      <c r="L21" s="91"/>
      <c r="M21" s="94"/>
      <c r="N21" s="88"/>
      <c r="O21" s="91"/>
      <c r="P21" s="94"/>
      <c r="Q21" s="152"/>
      <c r="R21" s="97"/>
      <c r="S21" s="97"/>
      <c r="T21" s="147"/>
      <c r="U21" s="101"/>
      <c r="V21" s="81"/>
      <c r="W21" s="81"/>
      <c r="X21" s="83"/>
      <c r="Y21" s="144"/>
      <c r="AB21" s="79"/>
      <c r="AC21" s="79"/>
      <c r="AD21" s="79"/>
      <c r="AE21" s="79"/>
      <c r="AF21" s="79"/>
      <c r="AG21" s="79"/>
    </row>
    <row r="22" spans="1:33" ht="10.5" customHeight="1" x14ac:dyDescent="0.15">
      <c r="A22" s="116"/>
      <c r="B22" s="113"/>
      <c r="C22" s="109"/>
      <c r="D22" s="111"/>
      <c r="E22" s="89"/>
      <c r="F22" s="92"/>
      <c r="G22" s="92"/>
      <c r="H22" s="92"/>
      <c r="I22" s="95"/>
      <c r="J22" s="86"/>
      <c r="K22" s="89"/>
      <c r="L22" s="92"/>
      <c r="M22" s="95"/>
      <c r="N22" s="89"/>
      <c r="O22" s="92"/>
      <c r="P22" s="95"/>
      <c r="Q22" s="152"/>
      <c r="R22" s="98"/>
      <c r="S22" s="98"/>
      <c r="T22" s="148"/>
      <c r="U22" s="101"/>
      <c r="V22" s="81"/>
      <c r="W22" s="81"/>
      <c r="X22" s="83"/>
      <c r="Y22" s="145"/>
      <c r="AB22" s="79"/>
      <c r="AC22" s="79"/>
      <c r="AD22" s="79"/>
      <c r="AE22" s="79"/>
      <c r="AF22" s="79"/>
      <c r="AG22" s="79"/>
    </row>
    <row r="23" spans="1:33" ht="10.5" customHeight="1" x14ac:dyDescent="0.15">
      <c r="A23" s="116"/>
      <c r="B23" s="114"/>
      <c r="C23" s="19">
        <v>10</v>
      </c>
      <c r="D23" s="6"/>
      <c r="E23" s="7">
        <v>8</v>
      </c>
      <c r="F23" s="5">
        <v>8</v>
      </c>
      <c r="G23" s="5">
        <v>4</v>
      </c>
      <c r="H23" s="10">
        <v>6</v>
      </c>
      <c r="I23" s="6">
        <v>4</v>
      </c>
      <c r="J23" s="11">
        <v>10</v>
      </c>
      <c r="K23" s="12">
        <v>8</v>
      </c>
      <c r="L23" s="10">
        <v>10</v>
      </c>
      <c r="M23" s="6">
        <v>12</v>
      </c>
      <c r="N23" s="12">
        <v>10</v>
      </c>
      <c r="O23" s="5">
        <v>10</v>
      </c>
      <c r="P23" s="6">
        <v>10</v>
      </c>
      <c r="Q23" s="9">
        <v>30</v>
      </c>
      <c r="R23" s="5"/>
      <c r="S23" s="8">
        <v>70</v>
      </c>
      <c r="T23" s="6"/>
      <c r="U23" s="7">
        <v>30</v>
      </c>
      <c r="V23" s="5">
        <v>10</v>
      </c>
      <c r="W23" s="5">
        <v>30</v>
      </c>
      <c r="X23" s="6">
        <v>30</v>
      </c>
      <c r="Y23" s="11">
        <v>100</v>
      </c>
    </row>
    <row r="24" spans="1:33" ht="14.25" customHeight="1" x14ac:dyDescent="0.15">
      <c r="A24" s="1"/>
      <c r="B24" s="44" t="s">
        <v>75</v>
      </c>
      <c r="C24" s="22"/>
      <c r="D24" s="23"/>
      <c r="E24" s="22">
        <v>4</v>
      </c>
      <c r="F24" s="24">
        <v>6</v>
      </c>
      <c r="G24" s="24">
        <v>4</v>
      </c>
      <c r="H24" s="25">
        <v>6</v>
      </c>
      <c r="I24" s="23">
        <v>4</v>
      </c>
      <c r="J24" s="27">
        <v>10</v>
      </c>
      <c r="K24" s="26">
        <v>6</v>
      </c>
      <c r="L24" s="25">
        <v>8</v>
      </c>
      <c r="M24" s="23">
        <v>10</v>
      </c>
      <c r="N24" s="40">
        <v>8</v>
      </c>
      <c r="O24" s="25">
        <v>6</v>
      </c>
      <c r="P24" s="23">
        <v>10</v>
      </c>
      <c r="Q24" s="22">
        <f>SUM(E24:I24)</f>
        <v>24</v>
      </c>
      <c r="R24" s="24"/>
      <c r="S24" s="24">
        <f>SUM(J24:P24)</f>
        <v>58</v>
      </c>
      <c r="T24" s="23"/>
      <c r="U24" s="22">
        <f>SUM(E24:I24)</f>
        <v>24</v>
      </c>
      <c r="V24" s="24">
        <f>J24</f>
        <v>10</v>
      </c>
      <c r="W24" s="24">
        <f>K24+L24+M24</f>
        <v>24</v>
      </c>
      <c r="X24" s="23">
        <f>N24+O24+P24</f>
        <v>24</v>
      </c>
      <c r="Y24" s="27">
        <f>Q24+S24</f>
        <v>82</v>
      </c>
      <c r="AA24" s="57"/>
      <c r="AB24" s="55" t="s">
        <v>96</v>
      </c>
      <c r="AC24" s="55" t="s">
        <v>2</v>
      </c>
      <c r="AD24" s="55" t="s">
        <v>120</v>
      </c>
      <c r="AE24" s="55" t="s">
        <v>97</v>
      </c>
      <c r="AF24" s="55" t="s">
        <v>98</v>
      </c>
      <c r="AG24" s="55" t="s">
        <v>99</v>
      </c>
    </row>
    <row r="25" spans="1:33" ht="14.25" customHeight="1" x14ac:dyDescent="0.15">
      <c r="A25" s="1"/>
      <c r="B25" s="44" t="s">
        <v>76</v>
      </c>
      <c r="C25" s="22"/>
      <c r="D25" s="23"/>
      <c r="E25" s="22">
        <v>6</v>
      </c>
      <c r="F25" s="24">
        <v>8</v>
      </c>
      <c r="G25" s="24">
        <v>4</v>
      </c>
      <c r="H25" s="25">
        <v>4</v>
      </c>
      <c r="I25" s="23">
        <v>4</v>
      </c>
      <c r="J25" s="27">
        <v>8</v>
      </c>
      <c r="K25" s="26">
        <v>6</v>
      </c>
      <c r="L25" s="25">
        <v>10</v>
      </c>
      <c r="M25" s="23">
        <v>12</v>
      </c>
      <c r="N25" s="40">
        <v>8</v>
      </c>
      <c r="O25" s="25">
        <v>8</v>
      </c>
      <c r="P25" s="23">
        <v>8</v>
      </c>
      <c r="Q25" s="22">
        <f t="shared" ref="Q25:Q63" si="0">SUM(E25:I25)</f>
        <v>26</v>
      </c>
      <c r="R25" s="24"/>
      <c r="S25" s="24">
        <f t="shared" ref="S25:S63" si="1">SUM(J25:P25)</f>
        <v>60</v>
      </c>
      <c r="T25" s="23"/>
      <c r="U25" s="22">
        <f t="shared" ref="U25:U63" si="2">SUM(E25:I25)</f>
        <v>26</v>
      </c>
      <c r="V25" s="24">
        <f t="shared" ref="V25:V63" si="3">J25</f>
        <v>8</v>
      </c>
      <c r="W25" s="24">
        <f t="shared" ref="W25:W63" si="4">K25+L25+M25</f>
        <v>28</v>
      </c>
      <c r="X25" s="23">
        <f t="shared" ref="X25:X63" si="5">N25+O25+P25</f>
        <v>24</v>
      </c>
      <c r="Y25" s="27">
        <f t="shared" ref="Y25:Y63" si="6">Q25+S25</f>
        <v>86</v>
      </c>
      <c r="AA25" s="54" t="s">
        <v>95</v>
      </c>
      <c r="AB25" s="58">
        <v>74.3</v>
      </c>
      <c r="AC25" s="58">
        <v>67</v>
      </c>
      <c r="AD25" s="54">
        <v>74.3</v>
      </c>
      <c r="AE25" s="54">
        <v>81.3</v>
      </c>
      <c r="AF25" s="54">
        <v>66.5</v>
      </c>
      <c r="AG25" s="54">
        <v>62.7</v>
      </c>
    </row>
    <row r="26" spans="1:33" ht="14.25" customHeight="1" x14ac:dyDescent="0.15">
      <c r="A26" s="1"/>
      <c r="B26" s="44" t="s">
        <v>77</v>
      </c>
      <c r="C26" s="22"/>
      <c r="D26" s="23"/>
      <c r="E26" s="22">
        <v>8</v>
      </c>
      <c r="F26" s="24">
        <v>8</v>
      </c>
      <c r="G26" s="24">
        <v>4</v>
      </c>
      <c r="H26" s="25">
        <v>6</v>
      </c>
      <c r="I26" s="23">
        <v>4</v>
      </c>
      <c r="J26" s="27">
        <v>8</v>
      </c>
      <c r="K26" s="26">
        <v>6</v>
      </c>
      <c r="L26" s="25">
        <v>8</v>
      </c>
      <c r="M26" s="23">
        <v>10</v>
      </c>
      <c r="N26" s="40">
        <v>10</v>
      </c>
      <c r="O26" s="25">
        <v>8</v>
      </c>
      <c r="P26" s="23">
        <v>10</v>
      </c>
      <c r="Q26" s="22">
        <f t="shared" si="0"/>
        <v>30</v>
      </c>
      <c r="R26" s="24"/>
      <c r="S26" s="24">
        <f t="shared" si="1"/>
        <v>60</v>
      </c>
      <c r="T26" s="23"/>
      <c r="U26" s="22">
        <f t="shared" si="2"/>
        <v>30</v>
      </c>
      <c r="V26" s="24">
        <f t="shared" si="3"/>
        <v>8</v>
      </c>
      <c r="W26" s="24">
        <f t="shared" si="4"/>
        <v>24</v>
      </c>
      <c r="X26" s="23">
        <f t="shared" si="5"/>
        <v>28</v>
      </c>
      <c r="Y26" s="27">
        <f t="shared" si="6"/>
        <v>90</v>
      </c>
      <c r="AA26" s="54" t="s">
        <v>94</v>
      </c>
      <c r="AB26" s="56">
        <f>Q66</f>
        <v>86.666666666666671</v>
      </c>
      <c r="AC26" s="56">
        <f>S66</f>
        <v>80.571428571428569</v>
      </c>
      <c r="AD26" s="56">
        <f>U66</f>
        <v>86.666666666666671</v>
      </c>
      <c r="AE26" s="56">
        <f>V66</f>
        <v>76</v>
      </c>
      <c r="AF26" s="56">
        <f>W66</f>
        <v>82.666666666666671</v>
      </c>
      <c r="AG26" s="56">
        <f>X66</f>
        <v>80</v>
      </c>
    </row>
    <row r="27" spans="1:33" ht="14.25" customHeight="1" x14ac:dyDescent="0.15">
      <c r="A27" s="1"/>
      <c r="B27" s="44" t="s">
        <v>78</v>
      </c>
      <c r="C27" s="22"/>
      <c r="D27" s="23"/>
      <c r="E27" s="22">
        <v>8</v>
      </c>
      <c r="F27" s="24">
        <v>6</v>
      </c>
      <c r="G27" s="24">
        <v>2</v>
      </c>
      <c r="H27" s="25">
        <v>4</v>
      </c>
      <c r="I27" s="23">
        <v>4</v>
      </c>
      <c r="J27" s="27">
        <v>6</v>
      </c>
      <c r="K27" s="26">
        <v>8</v>
      </c>
      <c r="L27" s="25">
        <v>8</v>
      </c>
      <c r="M27" s="23">
        <v>10</v>
      </c>
      <c r="N27" s="40">
        <v>8</v>
      </c>
      <c r="O27" s="25">
        <v>6</v>
      </c>
      <c r="P27" s="23">
        <v>8</v>
      </c>
      <c r="Q27" s="22">
        <f t="shared" si="0"/>
        <v>24</v>
      </c>
      <c r="R27" s="24"/>
      <c r="S27" s="24">
        <f t="shared" si="1"/>
        <v>54</v>
      </c>
      <c r="T27" s="23"/>
      <c r="U27" s="22">
        <f t="shared" si="2"/>
        <v>24</v>
      </c>
      <c r="V27" s="24">
        <f t="shared" si="3"/>
        <v>6</v>
      </c>
      <c r="W27" s="24">
        <f t="shared" si="4"/>
        <v>26</v>
      </c>
      <c r="X27" s="23">
        <f t="shared" si="5"/>
        <v>22</v>
      </c>
      <c r="Y27" s="27">
        <f t="shared" si="6"/>
        <v>78</v>
      </c>
    </row>
    <row r="28" spans="1:33" ht="14.25" customHeight="1" x14ac:dyDescent="0.15">
      <c r="A28" s="1"/>
      <c r="B28" s="44" t="s">
        <v>79</v>
      </c>
      <c r="C28" s="22"/>
      <c r="D28" s="23"/>
      <c r="E28" s="22">
        <v>6</v>
      </c>
      <c r="F28" s="24">
        <v>6</v>
      </c>
      <c r="G28" s="24">
        <v>4</v>
      </c>
      <c r="H28" s="25">
        <v>6</v>
      </c>
      <c r="I28" s="23">
        <v>4</v>
      </c>
      <c r="J28" s="27">
        <v>6</v>
      </c>
      <c r="K28" s="26">
        <v>6</v>
      </c>
      <c r="L28" s="25">
        <v>8</v>
      </c>
      <c r="M28" s="23">
        <v>8</v>
      </c>
      <c r="N28" s="40">
        <v>8</v>
      </c>
      <c r="O28" s="25">
        <v>6</v>
      </c>
      <c r="P28" s="23">
        <v>8</v>
      </c>
      <c r="Q28" s="22">
        <f t="shared" si="0"/>
        <v>26</v>
      </c>
      <c r="R28" s="24"/>
      <c r="S28" s="24">
        <f t="shared" si="1"/>
        <v>50</v>
      </c>
      <c r="T28" s="23"/>
      <c r="U28" s="22">
        <f t="shared" si="2"/>
        <v>26</v>
      </c>
      <c r="V28" s="24">
        <f t="shared" si="3"/>
        <v>6</v>
      </c>
      <c r="W28" s="24">
        <f t="shared" si="4"/>
        <v>22</v>
      </c>
      <c r="X28" s="23">
        <f t="shared" si="5"/>
        <v>22</v>
      </c>
      <c r="Y28" s="27">
        <f t="shared" si="6"/>
        <v>76</v>
      </c>
    </row>
    <row r="29" spans="1:33" ht="14.25" customHeight="1" x14ac:dyDescent="0.15">
      <c r="A29" s="1"/>
      <c r="B29" s="1"/>
      <c r="C29" s="22"/>
      <c r="D29" s="23"/>
      <c r="E29" s="22"/>
      <c r="F29" s="24"/>
      <c r="G29" s="24"/>
      <c r="H29" s="25"/>
      <c r="I29" s="23"/>
      <c r="J29" s="27"/>
      <c r="K29" s="26"/>
      <c r="L29" s="25"/>
      <c r="M29" s="23"/>
      <c r="N29" s="40"/>
      <c r="O29" s="25"/>
      <c r="P29" s="23"/>
      <c r="Q29" s="22">
        <f t="shared" si="0"/>
        <v>0</v>
      </c>
      <c r="R29" s="24"/>
      <c r="S29" s="24">
        <f t="shared" si="1"/>
        <v>0</v>
      </c>
      <c r="T29" s="23"/>
      <c r="U29" s="22">
        <f t="shared" si="2"/>
        <v>0</v>
      </c>
      <c r="V29" s="24">
        <f t="shared" si="3"/>
        <v>0</v>
      </c>
      <c r="W29" s="24">
        <f t="shared" si="4"/>
        <v>0</v>
      </c>
      <c r="X29" s="23">
        <f t="shared" si="5"/>
        <v>0</v>
      </c>
      <c r="Y29" s="27">
        <f t="shared" si="6"/>
        <v>0</v>
      </c>
    </row>
    <row r="30" spans="1:33" ht="14.25" customHeight="1" x14ac:dyDescent="0.15">
      <c r="A30" s="1"/>
      <c r="B30" s="1"/>
      <c r="C30" s="22"/>
      <c r="D30" s="23"/>
      <c r="E30" s="22"/>
      <c r="F30" s="24"/>
      <c r="G30" s="24"/>
      <c r="H30" s="25"/>
      <c r="I30" s="23"/>
      <c r="J30" s="27"/>
      <c r="K30" s="26"/>
      <c r="L30" s="25"/>
      <c r="M30" s="23"/>
      <c r="N30" s="40"/>
      <c r="O30" s="25"/>
      <c r="P30" s="23"/>
      <c r="Q30" s="22">
        <f t="shared" si="0"/>
        <v>0</v>
      </c>
      <c r="R30" s="24"/>
      <c r="S30" s="24">
        <f t="shared" si="1"/>
        <v>0</v>
      </c>
      <c r="T30" s="23"/>
      <c r="U30" s="22">
        <f t="shared" si="2"/>
        <v>0</v>
      </c>
      <c r="V30" s="24">
        <f t="shared" si="3"/>
        <v>0</v>
      </c>
      <c r="W30" s="24">
        <f t="shared" si="4"/>
        <v>0</v>
      </c>
      <c r="X30" s="23">
        <f t="shared" si="5"/>
        <v>0</v>
      </c>
      <c r="Y30" s="27">
        <f t="shared" si="6"/>
        <v>0</v>
      </c>
    </row>
    <row r="31" spans="1:33" ht="14.25" customHeight="1" x14ac:dyDescent="0.15">
      <c r="A31" s="1"/>
      <c r="B31" s="1"/>
      <c r="C31" s="22"/>
      <c r="D31" s="23"/>
      <c r="E31" s="22"/>
      <c r="F31" s="24"/>
      <c r="G31" s="24"/>
      <c r="H31" s="25"/>
      <c r="I31" s="23"/>
      <c r="J31" s="27"/>
      <c r="K31" s="26"/>
      <c r="L31" s="25"/>
      <c r="M31" s="23"/>
      <c r="N31" s="40"/>
      <c r="O31" s="25"/>
      <c r="P31" s="23"/>
      <c r="Q31" s="22">
        <f t="shared" si="0"/>
        <v>0</v>
      </c>
      <c r="R31" s="24"/>
      <c r="S31" s="24">
        <f t="shared" si="1"/>
        <v>0</v>
      </c>
      <c r="T31" s="23"/>
      <c r="U31" s="22">
        <f t="shared" si="2"/>
        <v>0</v>
      </c>
      <c r="V31" s="24">
        <f t="shared" si="3"/>
        <v>0</v>
      </c>
      <c r="W31" s="24">
        <f t="shared" si="4"/>
        <v>0</v>
      </c>
      <c r="X31" s="23">
        <f t="shared" si="5"/>
        <v>0</v>
      </c>
      <c r="Y31" s="27">
        <f t="shared" si="6"/>
        <v>0</v>
      </c>
    </row>
    <row r="32" spans="1:33" ht="14.25" customHeight="1" x14ac:dyDescent="0.15">
      <c r="A32" s="1"/>
      <c r="B32" s="1"/>
      <c r="C32" s="22"/>
      <c r="D32" s="23"/>
      <c r="E32" s="22"/>
      <c r="F32" s="24"/>
      <c r="G32" s="24"/>
      <c r="H32" s="25"/>
      <c r="I32" s="23"/>
      <c r="J32" s="27"/>
      <c r="K32" s="26"/>
      <c r="L32" s="25"/>
      <c r="M32" s="23"/>
      <c r="N32" s="40"/>
      <c r="O32" s="25"/>
      <c r="P32" s="23"/>
      <c r="Q32" s="22">
        <f t="shared" si="0"/>
        <v>0</v>
      </c>
      <c r="R32" s="24"/>
      <c r="S32" s="24">
        <f t="shared" si="1"/>
        <v>0</v>
      </c>
      <c r="T32" s="23"/>
      <c r="U32" s="22">
        <f t="shared" si="2"/>
        <v>0</v>
      </c>
      <c r="V32" s="24">
        <f t="shared" si="3"/>
        <v>0</v>
      </c>
      <c r="W32" s="24">
        <f t="shared" si="4"/>
        <v>0</v>
      </c>
      <c r="X32" s="23">
        <f t="shared" si="5"/>
        <v>0</v>
      </c>
      <c r="Y32" s="27">
        <f t="shared" si="6"/>
        <v>0</v>
      </c>
    </row>
    <row r="33" spans="1:25" ht="14.25" customHeight="1" x14ac:dyDescent="0.15">
      <c r="A33" s="1"/>
      <c r="B33" s="1"/>
      <c r="C33" s="22"/>
      <c r="D33" s="23"/>
      <c r="E33" s="22"/>
      <c r="F33" s="24"/>
      <c r="G33" s="24"/>
      <c r="H33" s="25"/>
      <c r="I33" s="23"/>
      <c r="J33" s="27"/>
      <c r="K33" s="26"/>
      <c r="L33" s="25"/>
      <c r="M33" s="23"/>
      <c r="N33" s="40"/>
      <c r="O33" s="25"/>
      <c r="P33" s="23"/>
      <c r="Q33" s="22">
        <f t="shared" si="0"/>
        <v>0</v>
      </c>
      <c r="R33" s="24"/>
      <c r="S33" s="24">
        <f t="shared" si="1"/>
        <v>0</v>
      </c>
      <c r="T33" s="23"/>
      <c r="U33" s="22">
        <f t="shared" si="2"/>
        <v>0</v>
      </c>
      <c r="V33" s="24">
        <f t="shared" si="3"/>
        <v>0</v>
      </c>
      <c r="W33" s="24">
        <f t="shared" si="4"/>
        <v>0</v>
      </c>
      <c r="X33" s="23">
        <f t="shared" si="5"/>
        <v>0</v>
      </c>
      <c r="Y33" s="27">
        <f t="shared" si="6"/>
        <v>0</v>
      </c>
    </row>
    <row r="34" spans="1:25" ht="14.25" customHeight="1" x14ac:dyDescent="0.15">
      <c r="A34" s="1"/>
      <c r="B34" s="1"/>
      <c r="C34" s="22"/>
      <c r="D34" s="23"/>
      <c r="E34" s="22"/>
      <c r="F34" s="24"/>
      <c r="G34" s="24"/>
      <c r="H34" s="25"/>
      <c r="I34" s="23"/>
      <c r="J34" s="27"/>
      <c r="K34" s="26"/>
      <c r="L34" s="25"/>
      <c r="M34" s="23"/>
      <c r="N34" s="40"/>
      <c r="O34" s="25"/>
      <c r="P34" s="23"/>
      <c r="Q34" s="22">
        <f t="shared" si="0"/>
        <v>0</v>
      </c>
      <c r="R34" s="24"/>
      <c r="S34" s="24">
        <f t="shared" si="1"/>
        <v>0</v>
      </c>
      <c r="T34" s="23"/>
      <c r="U34" s="22">
        <f t="shared" si="2"/>
        <v>0</v>
      </c>
      <c r="V34" s="24">
        <f t="shared" si="3"/>
        <v>0</v>
      </c>
      <c r="W34" s="24">
        <f t="shared" si="4"/>
        <v>0</v>
      </c>
      <c r="X34" s="23">
        <f t="shared" si="5"/>
        <v>0</v>
      </c>
      <c r="Y34" s="27">
        <f t="shared" si="6"/>
        <v>0</v>
      </c>
    </row>
    <row r="35" spans="1:25" ht="14.25" customHeight="1" x14ac:dyDescent="0.15">
      <c r="A35" s="1"/>
      <c r="B35" s="1"/>
      <c r="C35" s="22"/>
      <c r="D35" s="23"/>
      <c r="E35" s="22"/>
      <c r="F35" s="24"/>
      <c r="G35" s="24"/>
      <c r="H35" s="25"/>
      <c r="I35" s="23"/>
      <c r="J35" s="27"/>
      <c r="K35" s="26"/>
      <c r="L35" s="25"/>
      <c r="M35" s="23"/>
      <c r="N35" s="40"/>
      <c r="O35" s="25"/>
      <c r="P35" s="23"/>
      <c r="Q35" s="22">
        <f t="shared" si="0"/>
        <v>0</v>
      </c>
      <c r="R35" s="24"/>
      <c r="S35" s="24">
        <f t="shared" si="1"/>
        <v>0</v>
      </c>
      <c r="T35" s="23"/>
      <c r="U35" s="22">
        <f t="shared" si="2"/>
        <v>0</v>
      </c>
      <c r="V35" s="24">
        <f t="shared" si="3"/>
        <v>0</v>
      </c>
      <c r="W35" s="24">
        <f t="shared" si="4"/>
        <v>0</v>
      </c>
      <c r="X35" s="23">
        <f t="shared" si="5"/>
        <v>0</v>
      </c>
      <c r="Y35" s="27">
        <f t="shared" si="6"/>
        <v>0</v>
      </c>
    </row>
    <row r="36" spans="1:25" ht="14.25" customHeight="1" x14ac:dyDescent="0.15">
      <c r="A36" s="1"/>
      <c r="B36" s="1"/>
      <c r="C36" s="22"/>
      <c r="D36" s="23"/>
      <c r="E36" s="22"/>
      <c r="F36" s="24"/>
      <c r="G36" s="24"/>
      <c r="H36" s="25"/>
      <c r="I36" s="23"/>
      <c r="J36" s="27"/>
      <c r="K36" s="26"/>
      <c r="L36" s="25"/>
      <c r="M36" s="23"/>
      <c r="N36" s="40"/>
      <c r="O36" s="25"/>
      <c r="P36" s="23"/>
      <c r="Q36" s="22">
        <f t="shared" si="0"/>
        <v>0</v>
      </c>
      <c r="R36" s="24"/>
      <c r="S36" s="24">
        <f t="shared" si="1"/>
        <v>0</v>
      </c>
      <c r="T36" s="23"/>
      <c r="U36" s="22">
        <f t="shared" si="2"/>
        <v>0</v>
      </c>
      <c r="V36" s="24">
        <f t="shared" si="3"/>
        <v>0</v>
      </c>
      <c r="W36" s="24">
        <f t="shared" si="4"/>
        <v>0</v>
      </c>
      <c r="X36" s="23">
        <f t="shared" si="5"/>
        <v>0</v>
      </c>
      <c r="Y36" s="27">
        <f t="shared" si="6"/>
        <v>0</v>
      </c>
    </row>
    <row r="37" spans="1:25" ht="14.25" customHeight="1" x14ac:dyDescent="0.15">
      <c r="A37" s="1"/>
      <c r="B37" s="1"/>
      <c r="C37" s="22"/>
      <c r="D37" s="23"/>
      <c r="E37" s="22"/>
      <c r="F37" s="24"/>
      <c r="G37" s="24"/>
      <c r="H37" s="25"/>
      <c r="I37" s="23"/>
      <c r="J37" s="27"/>
      <c r="K37" s="26"/>
      <c r="L37" s="25"/>
      <c r="M37" s="23"/>
      <c r="N37" s="40"/>
      <c r="O37" s="25"/>
      <c r="P37" s="23"/>
      <c r="Q37" s="22">
        <f t="shared" si="0"/>
        <v>0</v>
      </c>
      <c r="R37" s="24"/>
      <c r="S37" s="24">
        <f t="shared" si="1"/>
        <v>0</v>
      </c>
      <c r="T37" s="23"/>
      <c r="U37" s="22">
        <f t="shared" si="2"/>
        <v>0</v>
      </c>
      <c r="V37" s="24">
        <f t="shared" si="3"/>
        <v>0</v>
      </c>
      <c r="W37" s="24">
        <f t="shared" si="4"/>
        <v>0</v>
      </c>
      <c r="X37" s="23">
        <f t="shared" si="5"/>
        <v>0</v>
      </c>
      <c r="Y37" s="27">
        <f t="shared" si="6"/>
        <v>0</v>
      </c>
    </row>
    <row r="38" spans="1:25" ht="14.25" customHeight="1" x14ac:dyDescent="0.15">
      <c r="A38" s="1"/>
      <c r="B38" s="1"/>
      <c r="C38" s="22"/>
      <c r="D38" s="23"/>
      <c r="E38" s="22"/>
      <c r="F38" s="24"/>
      <c r="G38" s="24"/>
      <c r="H38" s="25"/>
      <c r="I38" s="23"/>
      <c r="J38" s="27"/>
      <c r="K38" s="26"/>
      <c r="L38" s="25"/>
      <c r="M38" s="23"/>
      <c r="N38" s="40"/>
      <c r="O38" s="25"/>
      <c r="P38" s="23"/>
      <c r="Q38" s="22">
        <f t="shared" si="0"/>
        <v>0</v>
      </c>
      <c r="R38" s="24"/>
      <c r="S38" s="24">
        <f t="shared" si="1"/>
        <v>0</v>
      </c>
      <c r="T38" s="23"/>
      <c r="U38" s="22">
        <f t="shared" si="2"/>
        <v>0</v>
      </c>
      <c r="V38" s="24">
        <f t="shared" si="3"/>
        <v>0</v>
      </c>
      <c r="W38" s="24">
        <f t="shared" si="4"/>
        <v>0</v>
      </c>
      <c r="X38" s="23">
        <f t="shared" si="5"/>
        <v>0</v>
      </c>
      <c r="Y38" s="27">
        <f t="shared" si="6"/>
        <v>0</v>
      </c>
    </row>
    <row r="39" spans="1:25" ht="14.25" customHeight="1" x14ac:dyDescent="0.15">
      <c r="A39" s="1"/>
      <c r="B39" s="1"/>
      <c r="C39" s="22"/>
      <c r="D39" s="23"/>
      <c r="E39" s="22"/>
      <c r="F39" s="24"/>
      <c r="G39" s="24"/>
      <c r="H39" s="25"/>
      <c r="I39" s="23"/>
      <c r="J39" s="27"/>
      <c r="K39" s="26"/>
      <c r="L39" s="25"/>
      <c r="M39" s="23"/>
      <c r="N39" s="40"/>
      <c r="O39" s="25"/>
      <c r="P39" s="23"/>
      <c r="Q39" s="22">
        <f t="shared" si="0"/>
        <v>0</v>
      </c>
      <c r="R39" s="24"/>
      <c r="S39" s="24">
        <f t="shared" si="1"/>
        <v>0</v>
      </c>
      <c r="T39" s="23"/>
      <c r="U39" s="22">
        <f t="shared" si="2"/>
        <v>0</v>
      </c>
      <c r="V39" s="24">
        <f t="shared" si="3"/>
        <v>0</v>
      </c>
      <c r="W39" s="24">
        <f t="shared" si="4"/>
        <v>0</v>
      </c>
      <c r="X39" s="23">
        <f t="shared" si="5"/>
        <v>0</v>
      </c>
      <c r="Y39" s="27">
        <f t="shared" si="6"/>
        <v>0</v>
      </c>
    </row>
    <row r="40" spans="1:25" ht="14.25" customHeight="1" x14ac:dyDescent="0.15">
      <c r="A40" s="1"/>
      <c r="B40" s="1"/>
      <c r="C40" s="22"/>
      <c r="D40" s="23"/>
      <c r="E40" s="22"/>
      <c r="F40" s="24"/>
      <c r="G40" s="24"/>
      <c r="H40" s="25"/>
      <c r="I40" s="23"/>
      <c r="J40" s="27"/>
      <c r="K40" s="26"/>
      <c r="L40" s="25"/>
      <c r="M40" s="23"/>
      <c r="N40" s="40"/>
      <c r="O40" s="25"/>
      <c r="P40" s="23"/>
      <c r="Q40" s="22">
        <f t="shared" si="0"/>
        <v>0</v>
      </c>
      <c r="R40" s="24"/>
      <c r="S40" s="24">
        <f t="shared" si="1"/>
        <v>0</v>
      </c>
      <c r="T40" s="23"/>
      <c r="U40" s="22">
        <f t="shared" si="2"/>
        <v>0</v>
      </c>
      <c r="V40" s="24">
        <f t="shared" si="3"/>
        <v>0</v>
      </c>
      <c r="W40" s="24">
        <f t="shared" si="4"/>
        <v>0</v>
      </c>
      <c r="X40" s="23">
        <f t="shared" si="5"/>
        <v>0</v>
      </c>
      <c r="Y40" s="27">
        <f t="shared" si="6"/>
        <v>0</v>
      </c>
    </row>
    <row r="41" spans="1:25" ht="14.25" customHeight="1" x14ac:dyDescent="0.15">
      <c r="A41" s="1"/>
      <c r="B41" s="1"/>
      <c r="C41" s="22"/>
      <c r="D41" s="23"/>
      <c r="E41" s="22"/>
      <c r="F41" s="24"/>
      <c r="G41" s="24"/>
      <c r="H41" s="25"/>
      <c r="I41" s="23"/>
      <c r="J41" s="27"/>
      <c r="K41" s="26"/>
      <c r="L41" s="25"/>
      <c r="M41" s="23"/>
      <c r="N41" s="40"/>
      <c r="O41" s="25"/>
      <c r="P41" s="23"/>
      <c r="Q41" s="22">
        <f t="shared" si="0"/>
        <v>0</v>
      </c>
      <c r="R41" s="24"/>
      <c r="S41" s="24">
        <f t="shared" si="1"/>
        <v>0</v>
      </c>
      <c r="T41" s="23"/>
      <c r="U41" s="22">
        <f t="shared" si="2"/>
        <v>0</v>
      </c>
      <c r="V41" s="24">
        <f t="shared" si="3"/>
        <v>0</v>
      </c>
      <c r="W41" s="24">
        <f t="shared" si="4"/>
        <v>0</v>
      </c>
      <c r="X41" s="23">
        <f t="shared" si="5"/>
        <v>0</v>
      </c>
      <c r="Y41" s="27">
        <f t="shared" si="6"/>
        <v>0</v>
      </c>
    </row>
    <row r="42" spans="1:25" ht="14.25" customHeight="1" x14ac:dyDescent="0.15">
      <c r="A42" s="1"/>
      <c r="B42" s="1"/>
      <c r="C42" s="22"/>
      <c r="D42" s="23"/>
      <c r="E42" s="22"/>
      <c r="F42" s="24"/>
      <c r="G42" s="24"/>
      <c r="H42" s="25"/>
      <c r="I42" s="23"/>
      <c r="J42" s="27"/>
      <c r="K42" s="26"/>
      <c r="L42" s="25"/>
      <c r="M42" s="23"/>
      <c r="N42" s="40"/>
      <c r="O42" s="25"/>
      <c r="P42" s="23"/>
      <c r="Q42" s="22">
        <f t="shared" si="0"/>
        <v>0</v>
      </c>
      <c r="R42" s="24"/>
      <c r="S42" s="24">
        <f t="shared" si="1"/>
        <v>0</v>
      </c>
      <c r="T42" s="23"/>
      <c r="U42" s="22">
        <f t="shared" si="2"/>
        <v>0</v>
      </c>
      <c r="V42" s="24">
        <f t="shared" si="3"/>
        <v>0</v>
      </c>
      <c r="W42" s="24">
        <f t="shared" si="4"/>
        <v>0</v>
      </c>
      <c r="X42" s="23">
        <f t="shared" si="5"/>
        <v>0</v>
      </c>
      <c r="Y42" s="27">
        <f t="shared" si="6"/>
        <v>0</v>
      </c>
    </row>
    <row r="43" spans="1:25" ht="14.25" customHeight="1" x14ac:dyDescent="0.15">
      <c r="A43" s="1"/>
      <c r="B43" s="1"/>
      <c r="C43" s="22"/>
      <c r="D43" s="23"/>
      <c r="E43" s="22"/>
      <c r="F43" s="24"/>
      <c r="G43" s="24"/>
      <c r="H43" s="25"/>
      <c r="I43" s="23"/>
      <c r="J43" s="27"/>
      <c r="K43" s="26"/>
      <c r="L43" s="25"/>
      <c r="M43" s="23"/>
      <c r="N43" s="40"/>
      <c r="O43" s="25"/>
      <c r="P43" s="23"/>
      <c r="Q43" s="22">
        <f t="shared" si="0"/>
        <v>0</v>
      </c>
      <c r="R43" s="24"/>
      <c r="S43" s="24">
        <f t="shared" si="1"/>
        <v>0</v>
      </c>
      <c r="T43" s="23"/>
      <c r="U43" s="22">
        <f t="shared" si="2"/>
        <v>0</v>
      </c>
      <c r="V43" s="24">
        <f t="shared" si="3"/>
        <v>0</v>
      </c>
      <c r="W43" s="24">
        <f t="shared" si="4"/>
        <v>0</v>
      </c>
      <c r="X43" s="23">
        <f t="shared" si="5"/>
        <v>0</v>
      </c>
      <c r="Y43" s="27">
        <f t="shared" si="6"/>
        <v>0</v>
      </c>
    </row>
    <row r="44" spans="1:25" ht="14.25" customHeight="1" x14ac:dyDescent="0.15">
      <c r="A44" s="1"/>
      <c r="B44" s="1"/>
      <c r="C44" s="22"/>
      <c r="D44" s="23"/>
      <c r="E44" s="22"/>
      <c r="F44" s="24"/>
      <c r="G44" s="24"/>
      <c r="H44" s="25"/>
      <c r="I44" s="23"/>
      <c r="J44" s="27"/>
      <c r="K44" s="26"/>
      <c r="L44" s="25"/>
      <c r="M44" s="23"/>
      <c r="N44" s="40"/>
      <c r="O44" s="25"/>
      <c r="P44" s="23"/>
      <c r="Q44" s="22">
        <f t="shared" si="0"/>
        <v>0</v>
      </c>
      <c r="R44" s="24"/>
      <c r="S44" s="24">
        <f t="shared" si="1"/>
        <v>0</v>
      </c>
      <c r="T44" s="23"/>
      <c r="U44" s="22">
        <f t="shared" si="2"/>
        <v>0</v>
      </c>
      <c r="V44" s="24">
        <f t="shared" si="3"/>
        <v>0</v>
      </c>
      <c r="W44" s="24">
        <f t="shared" si="4"/>
        <v>0</v>
      </c>
      <c r="X44" s="23">
        <f t="shared" si="5"/>
        <v>0</v>
      </c>
      <c r="Y44" s="27">
        <f t="shared" si="6"/>
        <v>0</v>
      </c>
    </row>
    <row r="45" spans="1:25" ht="14.25" customHeight="1" x14ac:dyDescent="0.15">
      <c r="A45" s="1"/>
      <c r="B45" s="1"/>
      <c r="C45" s="22"/>
      <c r="D45" s="23"/>
      <c r="E45" s="22"/>
      <c r="F45" s="24"/>
      <c r="G45" s="24"/>
      <c r="H45" s="25"/>
      <c r="I45" s="23"/>
      <c r="J45" s="27"/>
      <c r="K45" s="26"/>
      <c r="L45" s="25"/>
      <c r="M45" s="23"/>
      <c r="N45" s="40"/>
      <c r="O45" s="25"/>
      <c r="P45" s="23"/>
      <c r="Q45" s="22">
        <f t="shared" si="0"/>
        <v>0</v>
      </c>
      <c r="R45" s="24"/>
      <c r="S45" s="24">
        <f t="shared" si="1"/>
        <v>0</v>
      </c>
      <c r="T45" s="23"/>
      <c r="U45" s="22">
        <f t="shared" si="2"/>
        <v>0</v>
      </c>
      <c r="V45" s="24">
        <f t="shared" si="3"/>
        <v>0</v>
      </c>
      <c r="W45" s="24">
        <f t="shared" si="4"/>
        <v>0</v>
      </c>
      <c r="X45" s="23">
        <f t="shared" si="5"/>
        <v>0</v>
      </c>
      <c r="Y45" s="27">
        <f t="shared" si="6"/>
        <v>0</v>
      </c>
    </row>
    <row r="46" spans="1:25" ht="14.25" customHeight="1" x14ac:dyDescent="0.15">
      <c r="A46" s="1"/>
      <c r="B46" s="1"/>
      <c r="C46" s="22"/>
      <c r="D46" s="23"/>
      <c r="E46" s="22"/>
      <c r="F46" s="24"/>
      <c r="G46" s="24"/>
      <c r="H46" s="25"/>
      <c r="I46" s="23"/>
      <c r="J46" s="27"/>
      <c r="K46" s="26"/>
      <c r="L46" s="25"/>
      <c r="M46" s="23"/>
      <c r="N46" s="40"/>
      <c r="O46" s="25"/>
      <c r="P46" s="23"/>
      <c r="Q46" s="22">
        <f t="shared" si="0"/>
        <v>0</v>
      </c>
      <c r="R46" s="24"/>
      <c r="S46" s="24">
        <f t="shared" si="1"/>
        <v>0</v>
      </c>
      <c r="T46" s="23"/>
      <c r="U46" s="22">
        <f t="shared" si="2"/>
        <v>0</v>
      </c>
      <c r="V46" s="24">
        <f t="shared" si="3"/>
        <v>0</v>
      </c>
      <c r="W46" s="24">
        <f t="shared" si="4"/>
        <v>0</v>
      </c>
      <c r="X46" s="23">
        <f t="shared" si="5"/>
        <v>0</v>
      </c>
      <c r="Y46" s="27">
        <f t="shared" si="6"/>
        <v>0</v>
      </c>
    </row>
    <row r="47" spans="1:25" ht="14.25" customHeight="1" x14ac:dyDescent="0.15">
      <c r="A47" s="1"/>
      <c r="B47" s="1"/>
      <c r="C47" s="22"/>
      <c r="D47" s="23"/>
      <c r="E47" s="22"/>
      <c r="F47" s="24"/>
      <c r="G47" s="24"/>
      <c r="H47" s="25"/>
      <c r="I47" s="23"/>
      <c r="J47" s="27"/>
      <c r="K47" s="26"/>
      <c r="L47" s="25"/>
      <c r="M47" s="23"/>
      <c r="N47" s="40"/>
      <c r="O47" s="25"/>
      <c r="P47" s="23"/>
      <c r="Q47" s="22">
        <f t="shared" si="0"/>
        <v>0</v>
      </c>
      <c r="R47" s="24"/>
      <c r="S47" s="24">
        <f t="shared" si="1"/>
        <v>0</v>
      </c>
      <c r="T47" s="23"/>
      <c r="U47" s="22">
        <f t="shared" si="2"/>
        <v>0</v>
      </c>
      <c r="V47" s="24">
        <f t="shared" si="3"/>
        <v>0</v>
      </c>
      <c r="W47" s="24">
        <f t="shared" si="4"/>
        <v>0</v>
      </c>
      <c r="X47" s="23">
        <f t="shared" si="5"/>
        <v>0</v>
      </c>
      <c r="Y47" s="27">
        <f t="shared" si="6"/>
        <v>0</v>
      </c>
    </row>
    <row r="48" spans="1:25" ht="14.25" customHeight="1" x14ac:dyDescent="0.15">
      <c r="A48" s="1"/>
      <c r="B48" s="1"/>
      <c r="C48" s="22"/>
      <c r="D48" s="23"/>
      <c r="E48" s="22"/>
      <c r="F48" s="24"/>
      <c r="G48" s="24"/>
      <c r="H48" s="25"/>
      <c r="I48" s="23"/>
      <c r="J48" s="27"/>
      <c r="K48" s="26"/>
      <c r="L48" s="25"/>
      <c r="M48" s="23"/>
      <c r="N48" s="40"/>
      <c r="O48" s="25"/>
      <c r="P48" s="23"/>
      <c r="Q48" s="22">
        <f t="shared" si="0"/>
        <v>0</v>
      </c>
      <c r="R48" s="24"/>
      <c r="S48" s="24">
        <f t="shared" si="1"/>
        <v>0</v>
      </c>
      <c r="T48" s="23"/>
      <c r="U48" s="22">
        <f t="shared" si="2"/>
        <v>0</v>
      </c>
      <c r="V48" s="24">
        <f t="shared" si="3"/>
        <v>0</v>
      </c>
      <c r="W48" s="24">
        <f t="shared" si="4"/>
        <v>0</v>
      </c>
      <c r="X48" s="23">
        <f t="shared" si="5"/>
        <v>0</v>
      </c>
      <c r="Y48" s="27">
        <f t="shared" si="6"/>
        <v>0</v>
      </c>
    </row>
    <row r="49" spans="1:25" ht="14.25" customHeight="1" x14ac:dyDescent="0.15">
      <c r="A49" s="1"/>
      <c r="B49" s="1"/>
      <c r="C49" s="22"/>
      <c r="D49" s="23"/>
      <c r="E49" s="22"/>
      <c r="F49" s="24"/>
      <c r="G49" s="24"/>
      <c r="H49" s="25"/>
      <c r="I49" s="23"/>
      <c r="J49" s="27"/>
      <c r="K49" s="26"/>
      <c r="L49" s="25"/>
      <c r="M49" s="23"/>
      <c r="N49" s="40"/>
      <c r="O49" s="25"/>
      <c r="P49" s="23"/>
      <c r="Q49" s="22">
        <f t="shared" si="0"/>
        <v>0</v>
      </c>
      <c r="R49" s="24"/>
      <c r="S49" s="24">
        <f t="shared" si="1"/>
        <v>0</v>
      </c>
      <c r="T49" s="23"/>
      <c r="U49" s="22">
        <f t="shared" si="2"/>
        <v>0</v>
      </c>
      <c r="V49" s="24">
        <f t="shared" si="3"/>
        <v>0</v>
      </c>
      <c r="W49" s="24">
        <f t="shared" si="4"/>
        <v>0</v>
      </c>
      <c r="X49" s="23">
        <f t="shared" si="5"/>
        <v>0</v>
      </c>
      <c r="Y49" s="27">
        <f t="shared" si="6"/>
        <v>0</v>
      </c>
    </row>
    <row r="50" spans="1:25" ht="14.25" customHeight="1" x14ac:dyDescent="0.15">
      <c r="A50" s="1"/>
      <c r="B50" s="1"/>
      <c r="C50" s="22"/>
      <c r="D50" s="23"/>
      <c r="E50" s="22"/>
      <c r="F50" s="24"/>
      <c r="G50" s="24"/>
      <c r="H50" s="25"/>
      <c r="I50" s="23"/>
      <c r="J50" s="27"/>
      <c r="K50" s="26"/>
      <c r="L50" s="25"/>
      <c r="M50" s="23"/>
      <c r="N50" s="40"/>
      <c r="O50" s="25"/>
      <c r="P50" s="23"/>
      <c r="Q50" s="22">
        <f t="shared" si="0"/>
        <v>0</v>
      </c>
      <c r="R50" s="24"/>
      <c r="S50" s="24">
        <f t="shared" si="1"/>
        <v>0</v>
      </c>
      <c r="T50" s="23"/>
      <c r="U50" s="22">
        <f t="shared" si="2"/>
        <v>0</v>
      </c>
      <c r="V50" s="24">
        <f t="shared" si="3"/>
        <v>0</v>
      </c>
      <c r="W50" s="24">
        <f t="shared" si="4"/>
        <v>0</v>
      </c>
      <c r="X50" s="23">
        <f t="shared" si="5"/>
        <v>0</v>
      </c>
      <c r="Y50" s="27">
        <f t="shared" si="6"/>
        <v>0</v>
      </c>
    </row>
    <row r="51" spans="1:25" ht="14.25" customHeight="1" x14ac:dyDescent="0.15">
      <c r="A51" s="1"/>
      <c r="B51" s="1"/>
      <c r="C51" s="22"/>
      <c r="D51" s="23"/>
      <c r="E51" s="22"/>
      <c r="F51" s="24"/>
      <c r="G51" s="24"/>
      <c r="H51" s="25"/>
      <c r="I51" s="23"/>
      <c r="J51" s="27"/>
      <c r="K51" s="26"/>
      <c r="L51" s="25"/>
      <c r="M51" s="23"/>
      <c r="N51" s="40"/>
      <c r="O51" s="25"/>
      <c r="P51" s="23"/>
      <c r="Q51" s="22">
        <f t="shared" si="0"/>
        <v>0</v>
      </c>
      <c r="R51" s="24"/>
      <c r="S51" s="24">
        <f t="shared" si="1"/>
        <v>0</v>
      </c>
      <c r="T51" s="23"/>
      <c r="U51" s="22">
        <f t="shared" si="2"/>
        <v>0</v>
      </c>
      <c r="V51" s="24">
        <f t="shared" si="3"/>
        <v>0</v>
      </c>
      <c r="W51" s="24">
        <f t="shared" si="4"/>
        <v>0</v>
      </c>
      <c r="X51" s="23">
        <f t="shared" si="5"/>
        <v>0</v>
      </c>
      <c r="Y51" s="27">
        <f t="shared" si="6"/>
        <v>0</v>
      </c>
    </row>
    <row r="52" spans="1:25" ht="14.25" customHeight="1" x14ac:dyDescent="0.15">
      <c r="A52" s="1"/>
      <c r="B52" s="1"/>
      <c r="C52" s="22"/>
      <c r="D52" s="23"/>
      <c r="E52" s="22"/>
      <c r="F52" s="24"/>
      <c r="G52" s="24"/>
      <c r="H52" s="25"/>
      <c r="I52" s="23"/>
      <c r="J52" s="27"/>
      <c r="K52" s="26"/>
      <c r="L52" s="25"/>
      <c r="M52" s="23"/>
      <c r="N52" s="40"/>
      <c r="O52" s="25"/>
      <c r="P52" s="23"/>
      <c r="Q52" s="22">
        <f t="shared" si="0"/>
        <v>0</v>
      </c>
      <c r="R52" s="24"/>
      <c r="S52" s="24">
        <f t="shared" si="1"/>
        <v>0</v>
      </c>
      <c r="T52" s="23"/>
      <c r="U52" s="22">
        <f t="shared" si="2"/>
        <v>0</v>
      </c>
      <c r="V52" s="24">
        <f t="shared" si="3"/>
        <v>0</v>
      </c>
      <c r="W52" s="24">
        <f t="shared" si="4"/>
        <v>0</v>
      </c>
      <c r="X52" s="23">
        <f t="shared" si="5"/>
        <v>0</v>
      </c>
      <c r="Y52" s="27">
        <f t="shared" si="6"/>
        <v>0</v>
      </c>
    </row>
    <row r="53" spans="1:25" ht="14.25" customHeight="1" x14ac:dyDescent="0.15">
      <c r="A53" s="1"/>
      <c r="B53" s="1"/>
      <c r="C53" s="22"/>
      <c r="D53" s="23"/>
      <c r="E53" s="22"/>
      <c r="F53" s="24"/>
      <c r="G53" s="24"/>
      <c r="H53" s="25"/>
      <c r="I53" s="23"/>
      <c r="J53" s="27"/>
      <c r="K53" s="26"/>
      <c r="L53" s="25"/>
      <c r="M53" s="23"/>
      <c r="N53" s="40"/>
      <c r="O53" s="25"/>
      <c r="P53" s="23"/>
      <c r="Q53" s="22">
        <f t="shared" si="0"/>
        <v>0</v>
      </c>
      <c r="R53" s="24"/>
      <c r="S53" s="24">
        <f t="shared" si="1"/>
        <v>0</v>
      </c>
      <c r="T53" s="23"/>
      <c r="U53" s="22">
        <f t="shared" si="2"/>
        <v>0</v>
      </c>
      <c r="V53" s="24">
        <f t="shared" si="3"/>
        <v>0</v>
      </c>
      <c r="W53" s="24">
        <f t="shared" si="4"/>
        <v>0</v>
      </c>
      <c r="X53" s="23">
        <f t="shared" si="5"/>
        <v>0</v>
      </c>
      <c r="Y53" s="27">
        <f t="shared" si="6"/>
        <v>0</v>
      </c>
    </row>
    <row r="54" spans="1:25" ht="14.25" customHeight="1" x14ac:dyDescent="0.15">
      <c r="A54" s="1"/>
      <c r="B54" s="1"/>
      <c r="C54" s="22"/>
      <c r="D54" s="23"/>
      <c r="E54" s="22"/>
      <c r="F54" s="24"/>
      <c r="G54" s="24"/>
      <c r="H54" s="25"/>
      <c r="I54" s="23"/>
      <c r="J54" s="27"/>
      <c r="K54" s="26"/>
      <c r="L54" s="25"/>
      <c r="M54" s="23"/>
      <c r="N54" s="40"/>
      <c r="O54" s="25"/>
      <c r="P54" s="23"/>
      <c r="Q54" s="22">
        <f t="shared" si="0"/>
        <v>0</v>
      </c>
      <c r="R54" s="24"/>
      <c r="S54" s="24">
        <f t="shared" si="1"/>
        <v>0</v>
      </c>
      <c r="T54" s="23"/>
      <c r="U54" s="22">
        <f t="shared" si="2"/>
        <v>0</v>
      </c>
      <c r="V54" s="24">
        <f t="shared" si="3"/>
        <v>0</v>
      </c>
      <c r="W54" s="24">
        <f t="shared" si="4"/>
        <v>0</v>
      </c>
      <c r="X54" s="23">
        <f t="shared" si="5"/>
        <v>0</v>
      </c>
      <c r="Y54" s="27">
        <f t="shared" si="6"/>
        <v>0</v>
      </c>
    </row>
    <row r="55" spans="1:25" ht="14.25" customHeight="1" x14ac:dyDescent="0.15">
      <c r="A55" s="1"/>
      <c r="B55" s="1"/>
      <c r="C55" s="22"/>
      <c r="D55" s="23"/>
      <c r="E55" s="22"/>
      <c r="F55" s="24"/>
      <c r="G55" s="24"/>
      <c r="H55" s="25"/>
      <c r="I55" s="23"/>
      <c r="J55" s="27"/>
      <c r="K55" s="26"/>
      <c r="L55" s="25"/>
      <c r="M55" s="23"/>
      <c r="N55" s="40"/>
      <c r="O55" s="25"/>
      <c r="P55" s="23"/>
      <c r="Q55" s="22">
        <f t="shared" si="0"/>
        <v>0</v>
      </c>
      <c r="R55" s="24"/>
      <c r="S55" s="24">
        <f t="shared" si="1"/>
        <v>0</v>
      </c>
      <c r="T55" s="23"/>
      <c r="U55" s="22">
        <f t="shared" si="2"/>
        <v>0</v>
      </c>
      <c r="V55" s="24">
        <f t="shared" si="3"/>
        <v>0</v>
      </c>
      <c r="W55" s="24">
        <f t="shared" si="4"/>
        <v>0</v>
      </c>
      <c r="X55" s="23">
        <f t="shared" si="5"/>
        <v>0</v>
      </c>
      <c r="Y55" s="27">
        <f t="shared" si="6"/>
        <v>0</v>
      </c>
    </row>
    <row r="56" spans="1:25" ht="14.25" customHeight="1" x14ac:dyDescent="0.15">
      <c r="A56" s="1"/>
      <c r="B56" s="1"/>
      <c r="C56" s="22"/>
      <c r="D56" s="23"/>
      <c r="E56" s="22"/>
      <c r="F56" s="24"/>
      <c r="G56" s="24"/>
      <c r="H56" s="25"/>
      <c r="I56" s="23"/>
      <c r="J56" s="27"/>
      <c r="K56" s="26"/>
      <c r="L56" s="25"/>
      <c r="M56" s="23"/>
      <c r="N56" s="40"/>
      <c r="O56" s="25"/>
      <c r="P56" s="23"/>
      <c r="Q56" s="22">
        <f t="shared" si="0"/>
        <v>0</v>
      </c>
      <c r="R56" s="24"/>
      <c r="S56" s="24">
        <f t="shared" si="1"/>
        <v>0</v>
      </c>
      <c r="T56" s="23"/>
      <c r="U56" s="22">
        <f t="shared" si="2"/>
        <v>0</v>
      </c>
      <c r="V56" s="24">
        <f t="shared" si="3"/>
        <v>0</v>
      </c>
      <c r="W56" s="24">
        <f t="shared" si="4"/>
        <v>0</v>
      </c>
      <c r="X56" s="23">
        <f t="shared" si="5"/>
        <v>0</v>
      </c>
      <c r="Y56" s="27">
        <f t="shared" si="6"/>
        <v>0</v>
      </c>
    </row>
    <row r="57" spans="1:25" ht="14.25" customHeight="1" x14ac:dyDescent="0.15">
      <c r="A57" s="1"/>
      <c r="B57" s="1"/>
      <c r="C57" s="22"/>
      <c r="D57" s="23"/>
      <c r="E57" s="22"/>
      <c r="F57" s="24"/>
      <c r="G57" s="24"/>
      <c r="H57" s="25"/>
      <c r="I57" s="23"/>
      <c r="J57" s="27"/>
      <c r="K57" s="26"/>
      <c r="L57" s="25"/>
      <c r="M57" s="23"/>
      <c r="N57" s="40"/>
      <c r="O57" s="25"/>
      <c r="P57" s="23"/>
      <c r="Q57" s="22">
        <f t="shared" si="0"/>
        <v>0</v>
      </c>
      <c r="R57" s="24"/>
      <c r="S57" s="24">
        <f t="shared" si="1"/>
        <v>0</v>
      </c>
      <c r="T57" s="23"/>
      <c r="U57" s="22">
        <f t="shared" si="2"/>
        <v>0</v>
      </c>
      <c r="V57" s="24">
        <f t="shared" si="3"/>
        <v>0</v>
      </c>
      <c r="W57" s="24">
        <f t="shared" si="4"/>
        <v>0</v>
      </c>
      <c r="X57" s="23">
        <f t="shared" si="5"/>
        <v>0</v>
      </c>
      <c r="Y57" s="27">
        <f t="shared" si="6"/>
        <v>0</v>
      </c>
    </row>
    <row r="58" spans="1:25" ht="14.25" customHeight="1" x14ac:dyDescent="0.15">
      <c r="A58" s="1"/>
      <c r="B58" s="1"/>
      <c r="C58" s="22"/>
      <c r="D58" s="23"/>
      <c r="E58" s="22"/>
      <c r="F58" s="24"/>
      <c r="G58" s="24"/>
      <c r="H58" s="25"/>
      <c r="I58" s="23"/>
      <c r="J58" s="27"/>
      <c r="K58" s="26"/>
      <c r="L58" s="25"/>
      <c r="M58" s="23"/>
      <c r="N58" s="40"/>
      <c r="O58" s="25"/>
      <c r="P58" s="23"/>
      <c r="Q58" s="22">
        <f t="shared" si="0"/>
        <v>0</v>
      </c>
      <c r="R58" s="24"/>
      <c r="S58" s="24">
        <f t="shared" si="1"/>
        <v>0</v>
      </c>
      <c r="T58" s="23"/>
      <c r="U58" s="22">
        <f t="shared" si="2"/>
        <v>0</v>
      </c>
      <c r="V58" s="24">
        <f t="shared" si="3"/>
        <v>0</v>
      </c>
      <c r="W58" s="24">
        <f t="shared" si="4"/>
        <v>0</v>
      </c>
      <c r="X58" s="23">
        <f t="shared" si="5"/>
        <v>0</v>
      </c>
      <c r="Y58" s="27">
        <f t="shared" si="6"/>
        <v>0</v>
      </c>
    </row>
    <row r="59" spans="1:25" ht="14.25" customHeight="1" x14ac:dyDescent="0.15">
      <c r="A59" s="1"/>
      <c r="B59" s="1"/>
      <c r="C59" s="22"/>
      <c r="D59" s="23"/>
      <c r="E59" s="22"/>
      <c r="F59" s="24"/>
      <c r="G59" s="24"/>
      <c r="H59" s="25"/>
      <c r="I59" s="23"/>
      <c r="J59" s="27"/>
      <c r="K59" s="26"/>
      <c r="L59" s="25"/>
      <c r="M59" s="23"/>
      <c r="N59" s="40"/>
      <c r="O59" s="25"/>
      <c r="P59" s="23"/>
      <c r="Q59" s="22">
        <f t="shared" si="0"/>
        <v>0</v>
      </c>
      <c r="R59" s="24"/>
      <c r="S59" s="24">
        <f t="shared" si="1"/>
        <v>0</v>
      </c>
      <c r="T59" s="23"/>
      <c r="U59" s="22">
        <f t="shared" si="2"/>
        <v>0</v>
      </c>
      <c r="V59" s="24">
        <f t="shared" si="3"/>
        <v>0</v>
      </c>
      <c r="W59" s="24">
        <f t="shared" si="4"/>
        <v>0</v>
      </c>
      <c r="X59" s="23">
        <f t="shared" si="5"/>
        <v>0</v>
      </c>
      <c r="Y59" s="27">
        <f t="shared" si="6"/>
        <v>0</v>
      </c>
    </row>
    <row r="60" spans="1:25" ht="14.25" customHeight="1" x14ac:dyDescent="0.15">
      <c r="A60" s="1"/>
      <c r="B60" s="1"/>
      <c r="C60" s="22"/>
      <c r="D60" s="23"/>
      <c r="E60" s="22"/>
      <c r="F60" s="24"/>
      <c r="G60" s="24"/>
      <c r="H60" s="25"/>
      <c r="I60" s="23"/>
      <c r="J60" s="27"/>
      <c r="K60" s="26"/>
      <c r="L60" s="25"/>
      <c r="M60" s="23"/>
      <c r="N60" s="40"/>
      <c r="O60" s="25"/>
      <c r="P60" s="23"/>
      <c r="Q60" s="22">
        <f t="shared" si="0"/>
        <v>0</v>
      </c>
      <c r="R60" s="24"/>
      <c r="S60" s="24">
        <f t="shared" si="1"/>
        <v>0</v>
      </c>
      <c r="T60" s="23"/>
      <c r="U60" s="22">
        <f t="shared" si="2"/>
        <v>0</v>
      </c>
      <c r="V60" s="24">
        <f t="shared" si="3"/>
        <v>0</v>
      </c>
      <c r="W60" s="24">
        <f t="shared" si="4"/>
        <v>0</v>
      </c>
      <c r="X60" s="23">
        <f t="shared" si="5"/>
        <v>0</v>
      </c>
      <c r="Y60" s="27">
        <f t="shared" si="6"/>
        <v>0</v>
      </c>
    </row>
    <row r="61" spans="1:25" ht="14.25" customHeight="1" x14ac:dyDescent="0.15">
      <c r="A61" s="1"/>
      <c r="B61" s="1"/>
      <c r="C61" s="22"/>
      <c r="D61" s="23"/>
      <c r="E61" s="22"/>
      <c r="F61" s="24"/>
      <c r="G61" s="24"/>
      <c r="H61" s="25"/>
      <c r="I61" s="23"/>
      <c r="J61" s="27"/>
      <c r="K61" s="26"/>
      <c r="L61" s="25"/>
      <c r="M61" s="23"/>
      <c r="N61" s="40"/>
      <c r="O61" s="25"/>
      <c r="P61" s="23"/>
      <c r="Q61" s="22">
        <f t="shared" si="0"/>
        <v>0</v>
      </c>
      <c r="R61" s="24"/>
      <c r="S61" s="24">
        <f t="shared" si="1"/>
        <v>0</v>
      </c>
      <c r="T61" s="23"/>
      <c r="U61" s="22">
        <f t="shared" si="2"/>
        <v>0</v>
      </c>
      <c r="V61" s="24">
        <f t="shared" si="3"/>
        <v>0</v>
      </c>
      <c r="W61" s="24">
        <f t="shared" si="4"/>
        <v>0</v>
      </c>
      <c r="X61" s="23">
        <f t="shared" si="5"/>
        <v>0</v>
      </c>
      <c r="Y61" s="27">
        <f t="shared" si="6"/>
        <v>0</v>
      </c>
    </row>
    <row r="62" spans="1:25" ht="14.25" customHeight="1" x14ac:dyDescent="0.15">
      <c r="A62" s="1"/>
      <c r="B62" s="1"/>
      <c r="C62" s="22"/>
      <c r="D62" s="23"/>
      <c r="E62" s="22"/>
      <c r="F62" s="24"/>
      <c r="G62" s="24"/>
      <c r="H62" s="25"/>
      <c r="I62" s="23"/>
      <c r="J62" s="27"/>
      <c r="K62" s="26"/>
      <c r="L62" s="25"/>
      <c r="M62" s="23"/>
      <c r="N62" s="40"/>
      <c r="O62" s="25"/>
      <c r="P62" s="23"/>
      <c r="Q62" s="22">
        <f t="shared" si="0"/>
        <v>0</v>
      </c>
      <c r="R62" s="24"/>
      <c r="S62" s="24">
        <f t="shared" si="1"/>
        <v>0</v>
      </c>
      <c r="T62" s="23"/>
      <c r="U62" s="22">
        <f t="shared" si="2"/>
        <v>0</v>
      </c>
      <c r="V62" s="24">
        <f t="shared" si="3"/>
        <v>0</v>
      </c>
      <c r="W62" s="24">
        <f t="shared" si="4"/>
        <v>0</v>
      </c>
      <c r="X62" s="23">
        <f t="shared" si="5"/>
        <v>0</v>
      </c>
      <c r="Y62" s="27">
        <f t="shared" si="6"/>
        <v>0</v>
      </c>
    </row>
    <row r="63" spans="1:25" ht="14.25" customHeight="1" thickBot="1" x14ac:dyDescent="0.2">
      <c r="A63" s="2"/>
      <c r="B63" s="2"/>
      <c r="C63" s="28"/>
      <c r="D63" s="29"/>
      <c r="E63" s="28"/>
      <c r="F63" s="30"/>
      <c r="G63" s="30"/>
      <c r="H63" s="31"/>
      <c r="I63" s="29"/>
      <c r="J63" s="33"/>
      <c r="K63" s="32"/>
      <c r="L63" s="31"/>
      <c r="M63" s="29"/>
      <c r="N63" s="41"/>
      <c r="O63" s="31"/>
      <c r="P63" s="29"/>
      <c r="Q63" s="22">
        <f t="shared" si="0"/>
        <v>0</v>
      </c>
      <c r="R63" s="30"/>
      <c r="S63" s="24">
        <f t="shared" si="1"/>
        <v>0</v>
      </c>
      <c r="T63" s="29"/>
      <c r="U63" s="22">
        <f t="shared" si="2"/>
        <v>0</v>
      </c>
      <c r="V63" s="24">
        <f t="shared" si="3"/>
        <v>0</v>
      </c>
      <c r="W63" s="24">
        <f t="shared" si="4"/>
        <v>0</v>
      </c>
      <c r="X63" s="23">
        <f t="shared" si="5"/>
        <v>0</v>
      </c>
      <c r="Y63" s="27">
        <f t="shared" si="6"/>
        <v>0</v>
      </c>
    </row>
    <row r="64" spans="1:25" ht="14.25" customHeight="1" x14ac:dyDescent="0.15">
      <c r="A64" s="102" t="s">
        <v>0</v>
      </c>
      <c r="B64" s="103"/>
      <c r="C64" s="34"/>
      <c r="D64" s="35"/>
      <c r="E64" s="34">
        <f>SUM(E24:E63)</f>
        <v>32</v>
      </c>
      <c r="F64" s="36">
        <f>SUM(F24:F63)</f>
        <v>34</v>
      </c>
      <c r="G64" s="36">
        <f>SUM(G24:G63)</f>
        <v>18</v>
      </c>
      <c r="H64" s="37">
        <f>SUM(H24:H63)</f>
        <v>26</v>
      </c>
      <c r="I64" s="35">
        <f t="shared" ref="I64:P64" si="7">SUM(I24:I63)</f>
        <v>20</v>
      </c>
      <c r="J64" s="38">
        <f t="shared" si="7"/>
        <v>38</v>
      </c>
      <c r="K64" s="39">
        <f t="shared" si="7"/>
        <v>32</v>
      </c>
      <c r="L64" s="37">
        <f t="shared" si="7"/>
        <v>42</v>
      </c>
      <c r="M64" s="35">
        <f t="shared" si="7"/>
        <v>50</v>
      </c>
      <c r="N64" s="39">
        <f t="shared" si="7"/>
        <v>42</v>
      </c>
      <c r="O64" s="36">
        <f t="shared" si="7"/>
        <v>34</v>
      </c>
      <c r="P64" s="37">
        <f t="shared" si="7"/>
        <v>44</v>
      </c>
      <c r="Q64" s="34">
        <f>SUM(Q24:Q63)</f>
        <v>130</v>
      </c>
      <c r="R64" s="36"/>
      <c r="S64" s="36">
        <f>SUM(S24:S63)</f>
        <v>282</v>
      </c>
      <c r="T64" s="35"/>
      <c r="U64" s="48">
        <f>SUM(U24:U63)</f>
        <v>130</v>
      </c>
      <c r="V64" s="48">
        <f t="shared" ref="V64:X64" si="8">SUM(V24:V63)</f>
        <v>38</v>
      </c>
      <c r="W64" s="48">
        <f t="shared" si="8"/>
        <v>124</v>
      </c>
      <c r="X64" s="48">
        <f t="shared" si="8"/>
        <v>120</v>
      </c>
      <c r="Y64" s="38">
        <f>SUM(Y24:Y63)</f>
        <v>412</v>
      </c>
    </row>
    <row r="65" spans="1:25" ht="14.25" customHeight="1" x14ac:dyDescent="0.15">
      <c r="A65" s="104" t="s">
        <v>1</v>
      </c>
      <c r="B65" s="105"/>
      <c r="C65" s="59" t="s">
        <v>130</v>
      </c>
      <c r="D65" s="60">
        <v>5</v>
      </c>
      <c r="E65" s="75">
        <f>E23*$D$65</f>
        <v>40</v>
      </c>
      <c r="F65" s="24">
        <f t="shared" ref="F65:Y65" si="9">F23*$D$65</f>
        <v>40</v>
      </c>
      <c r="G65" s="24">
        <f t="shared" si="9"/>
        <v>20</v>
      </c>
      <c r="H65" s="24">
        <f t="shared" si="9"/>
        <v>30</v>
      </c>
      <c r="I65" s="26">
        <f t="shared" si="9"/>
        <v>20</v>
      </c>
      <c r="J65" s="22">
        <f t="shared" si="9"/>
        <v>50</v>
      </c>
      <c r="K65" s="75">
        <f t="shared" si="9"/>
        <v>40</v>
      </c>
      <c r="L65" s="23">
        <f t="shared" si="9"/>
        <v>50</v>
      </c>
      <c r="M65" s="22">
        <f t="shared" si="9"/>
        <v>60</v>
      </c>
      <c r="N65" s="22">
        <f t="shared" si="9"/>
        <v>50</v>
      </c>
      <c r="O65" s="75">
        <f t="shared" si="9"/>
        <v>50</v>
      </c>
      <c r="P65" s="23">
        <f t="shared" si="9"/>
        <v>50</v>
      </c>
      <c r="Q65" s="22">
        <f t="shared" si="9"/>
        <v>150</v>
      </c>
      <c r="R65" s="24"/>
      <c r="S65" s="24">
        <f t="shared" si="9"/>
        <v>350</v>
      </c>
      <c r="T65" s="23"/>
      <c r="U65" s="22">
        <f t="shared" si="9"/>
        <v>150</v>
      </c>
      <c r="V65" s="22">
        <f t="shared" si="9"/>
        <v>50</v>
      </c>
      <c r="W65" s="22">
        <f t="shared" si="9"/>
        <v>150</v>
      </c>
      <c r="X65" s="22">
        <f t="shared" si="9"/>
        <v>150</v>
      </c>
      <c r="Y65" s="22">
        <f t="shared" si="9"/>
        <v>500</v>
      </c>
    </row>
    <row r="66" spans="1:25" ht="14.25" customHeight="1" thickBot="1" x14ac:dyDescent="0.2">
      <c r="A66" s="106" t="s">
        <v>6</v>
      </c>
      <c r="B66" s="107"/>
      <c r="C66" s="77" t="s">
        <v>134</v>
      </c>
      <c r="D66" s="76"/>
      <c r="E66" s="52">
        <f>E64/E65*100</f>
        <v>80</v>
      </c>
      <c r="F66" s="30">
        <f>F64/F65*100</f>
        <v>85</v>
      </c>
      <c r="G66" s="30">
        <f>G64/G65*100</f>
        <v>90</v>
      </c>
      <c r="H66" s="31">
        <f>H64/H65*100</f>
        <v>86.666666666666671</v>
      </c>
      <c r="I66" s="29">
        <f t="shared" ref="I66:P66" si="10">I64/I65*100</f>
        <v>100</v>
      </c>
      <c r="J66" s="33">
        <f t="shared" si="10"/>
        <v>76</v>
      </c>
      <c r="K66" s="32">
        <f t="shared" si="10"/>
        <v>80</v>
      </c>
      <c r="L66" s="31">
        <f t="shared" si="10"/>
        <v>84</v>
      </c>
      <c r="M66" s="29">
        <f t="shared" si="10"/>
        <v>83.333333333333343</v>
      </c>
      <c r="N66" s="32">
        <f t="shared" si="10"/>
        <v>84</v>
      </c>
      <c r="O66" s="30">
        <f t="shared" si="10"/>
        <v>68</v>
      </c>
      <c r="P66" s="31">
        <f t="shared" si="10"/>
        <v>88</v>
      </c>
      <c r="Q66" s="28">
        <f>Q64/Q65*100</f>
        <v>86.666666666666671</v>
      </c>
      <c r="R66" s="30"/>
      <c r="S66" s="30">
        <f>S64/S65*100</f>
        <v>80.571428571428569</v>
      </c>
      <c r="T66" s="29"/>
      <c r="U66" s="51">
        <f>U64/U65*100</f>
        <v>86.666666666666671</v>
      </c>
      <c r="V66" s="51">
        <f t="shared" ref="V66:X66" si="11">V64/V65*100</f>
        <v>76</v>
      </c>
      <c r="W66" s="51">
        <f t="shared" si="11"/>
        <v>82.666666666666671</v>
      </c>
      <c r="X66" s="51">
        <f t="shared" si="11"/>
        <v>80</v>
      </c>
      <c r="Y66" s="33">
        <f>Y64/Y65*100</f>
        <v>82.399999999999991</v>
      </c>
    </row>
    <row r="67" spans="1:25" x14ac:dyDescent="0.15">
      <c r="C67" s="117" t="s">
        <v>5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</row>
  </sheetData>
  <mergeCells count="41">
    <mergeCell ref="C67:Y67"/>
    <mergeCell ref="C2:O4"/>
    <mergeCell ref="E13:I13"/>
    <mergeCell ref="J13:P13"/>
    <mergeCell ref="O18:O22"/>
    <mergeCell ref="P18:P22"/>
    <mergeCell ref="E14:I17"/>
    <mergeCell ref="J14:J17"/>
    <mergeCell ref="K14:M17"/>
    <mergeCell ref="N14:P17"/>
    <mergeCell ref="Y13:Y22"/>
    <mergeCell ref="T13:T22"/>
    <mergeCell ref="R6:Y7"/>
    <mergeCell ref="R8:Y9"/>
    <mergeCell ref="R10:Y11"/>
    <mergeCell ref="Q14:Q22"/>
    <mergeCell ref="A64:B64"/>
    <mergeCell ref="A65:B65"/>
    <mergeCell ref="A66:B66"/>
    <mergeCell ref="C14:C22"/>
    <mergeCell ref="D13:D22"/>
    <mergeCell ref="B13:B23"/>
    <mergeCell ref="A13:A23"/>
    <mergeCell ref="E8:Q10"/>
    <mergeCell ref="U13:U22"/>
    <mergeCell ref="V13:V22"/>
    <mergeCell ref="E18:E22"/>
    <mergeCell ref="F18:F22"/>
    <mergeCell ref="G18:G22"/>
    <mergeCell ref="H18:H22"/>
    <mergeCell ref="I18:I22"/>
    <mergeCell ref="AB17:AG22"/>
    <mergeCell ref="W13:W22"/>
    <mergeCell ref="X13:X22"/>
    <mergeCell ref="J18:J22"/>
    <mergeCell ref="K18:K22"/>
    <mergeCell ref="L18:L22"/>
    <mergeCell ref="M18:M22"/>
    <mergeCell ref="N18:N22"/>
    <mergeCell ref="R13:R22"/>
    <mergeCell ref="S14:S22"/>
  </mergeCells>
  <phoneticPr fontId="1"/>
  <pageMargins left="0.51181102362204722" right="0.51181102362204722" top="0.51181102362204722" bottom="0.51181102362204722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Layout" topLeftCell="S16" zoomScale="130" zoomScaleNormal="145" zoomScalePageLayoutView="130" workbookViewId="0">
      <selection activeCell="AC17" sqref="AC17:AG2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8" width="3.25" customWidth="1"/>
    <col min="19" max="19" width="3.75" customWidth="1"/>
    <col min="20" max="20" width="2.25" customWidth="1"/>
    <col min="21" max="21" width="3.625" customWidth="1"/>
    <col min="22" max="22" width="2.25" customWidth="1"/>
    <col min="23" max="26" width="4" customWidth="1"/>
    <col min="27" max="27" width="4.375" customWidth="1"/>
    <col min="28" max="28" width="10.5" customWidth="1"/>
    <col min="29" max="29" width="10.25" customWidth="1"/>
    <col min="30" max="30" width="13.625" customWidth="1"/>
    <col min="31" max="31" width="14.5" customWidth="1"/>
    <col min="33" max="33" width="12.75" customWidth="1"/>
  </cols>
  <sheetData>
    <row r="1" spans="1:27" ht="7.5" customHeight="1" x14ac:dyDescent="0.15"/>
    <row r="2" spans="1:27" ht="7.5" customHeight="1" x14ac:dyDescent="0.15">
      <c r="B2" s="42" t="s">
        <v>60</v>
      </c>
      <c r="C2" s="118" t="s">
        <v>61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42"/>
    </row>
    <row r="3" spans="1:27" ht="7.5" customHeight="1" x14ac:dyDescent="0.15">
      <c r="B3" s="42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42"/>
    </row>
    <row r="4" spans="1:27" ht="7.5" customHeight="1" x14ac:dyDescent="0.15">
      <c r="B4" s="4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42"/>
    </row>
    <row r="5" spans="1:27" ht="7.5" customHeight="1" x14ac:dyDescent="0.15"/>
    <row r="6" spans="1:27" ht="7.5" customHeight="1" x14ac:dyDescent="0.15">
      <c r="R6" s="13"/>
      <c r="S6" s="14"/>
      <c r="T6" s="149" t="s">
        <v>64</v>
      </c>
      <c r="U6" s="149"/>
      <c r="V6" s="149"/>
      <c r="W6" s="149"/>
      <c r="X6" s="149"/>
      <c r="Y6" s="149"/>
      <c r="Z6" s="149"/>
    </row>
    <row r="7" spans="1:27" ht="7.5" customHeight="1" x14ac:dyDescent="0.15">
      <c r="R7" s="14"/>
      <c r="S7" s="14"/>
      <c r="T7" s="149"/>
      <c r="U7" s="149"/>
      <c r="V7" s="149"/>
      <c r="W7" s="149"/>
      <c r="X7" s="149"/>
      <c r="Y7" s="149"/>
      <c r="Z7" s="149"/>
    </row>
    <row r="8" spans="1:27" ht="8.25" customHeight="1" x14ac:dyDescent="0.15">
      <c r="E8" s="99" t="s">
        <v>4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5"/>
      <c r="T8" s="150" t="s">
        <v>62</v>
      </c>
      <c r="U8" s="150"/>
      <c r="V8" s="150"/>
      <c r="W8" s="150"/>
      <c r="X8" s="150"/>
      <c r="Y8" s="150"/>
      <c r="Z8" s="150"/>
    </row>
    <row r="9" spans="1:27" ht="8.25" customHeight="1" x14ac:dyDescent="0.15"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5"/>
      <c r="T9" s="150"/>
      <c r="U9" s="150"/>
      <c r="V9" s="150"/>
      <c r="W9" s="150"/>
      <c r="X9" s="150"/>
      <c r="Y9" s="150"/>
      <c r="Z9" s="150"/>
    </row>
    <row r="10" spans="1:27" ht="8.25" customHeight="1" x14ac:dyDescent="0.15"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5"/>
      <c r="T10" s="150" t="s">
        <v>63</v>
      </c>
      <c r="U10" s="174"/>
      <c r="V10" s="174"/>
      <c r="W10" s="174"/>
      <c r="X10" s="174"/>
      <c r="Y10" s="174"/>
      <c r="Z10" s="174"/>
    </row>
    <row r="11" spans="1:27" ht="8.25" customHeight="1" x14ac:dyDescent="0.15">
      <c r="B11" s="3"/>
      <c r="R11" s="15"/>
      <c r="S11" s="15"/>
      <c r="T11" s="174"/>
      <c r="U11" s="174"/>
      <c r="V11" s="174"/>
      <c r="W11" s="174"/>
      <c r="X11" s="174"/>
      <c r="Y11" s="174"/>
      <c r="Z11" s="174"/>
    </row>
    <row r="12" spans="1:27" ht="8.25" customHeight="1" thickBot="1" x14ac:dyDescent="0.2">
      <c r="B12" s="4"/>
    </row>
    <row r="13" spans="1:27" ht="10.5" customHeight="1" x14ac:dyDescent="0.15">
      <c r="A13" s="115" t="s">
        <v>3</v>
      </c>
      <c r="B13" s="112"/>
      <c r="C13" s="18">
        <v>1</v>
      </c>
      <c r="D13" s="110"/>
      <c r="E13" s="162" t="s">
        <v>8</v>
      </c>
      <c r="F13" s="163"/>
      <c r="G13" s="163"/>
      <c r="H13" s="163"/>
      <c r="I13" s="163"/>
      <c r="J13" s="163"/>
      <c r="K13" s="163"/>
      <c r="L13" s="163"/>
      <c r="M13" s="163"/>
      <c r="N13" s="162" t="s">
        <v>26</v>
      </c>
      <c r="O13" s="163"/>
      <c r="P13" s="163"/>
      <c r="Q13" s="163"/>
      <c r="R13" s="180"/>
      <c r="S13" s="17">
        <v>2</v>
      </c>
      <c r="T13" s="96"/>
      <c r="U13" s="16">
        <v>3</v>
      </c>
      <c r="V13" s="146"/>
      <c r="W13" s="166" t="s">
        <v>27</v>
      </c>
      <c r="X13" s="154" t="s">
        <v>28</v>
      </c>
      <c r="Y13" s="154" t="s">
        <v>29</v>
      </c>
      <c r="Z13" s="143" t="s">
        <v>59</v>
      </c>
    </row>
    <row r="14" spans="1:27" ht="10.5" customHeight="1" x14ac:dyDescent="0.15">
      <c r="A14" s="116"/>
      <c r="B14" s="113"/>
      <c r="C14" s="108"/>
      <c r="D14" s="111"/>
      <c r="E14" s="164"/>
      <c r="F14" s="165"/>
      <c r="G14" s="165"/>
      <c r="H14" s="165"/>
      <c r="I14" s="165"/>
      <c r="J14" s="165"/>
      <c r="K14" s="165"/>
      <c r="L14" s="165"/>
      <c r="M14" s="165"/>
      <c r="N14" s="164"/>
      <c r="O14" s="165"/>
      <c r="P14" s="165"/>
      <c r="Q14" s="165"/>
      <c r="R14" s="181"/>
      <c r="S14" s="151"/>
      <c r="T14" s="97"/>
      <c r="U14" s="97"/>
      <c r="V14" s="147"/>
      <c r="W14" s="167"/>
      <c r="X14" s="155"/>
      <c r="Y14" s="155"/>
      <c r="Z14" s="182"/>
    </row>
    <row r="15" spans="1:27" ht="10.5" customHeight="1" x14ac:dyDescent="0.15">
      <c r="A15" s="116"/>
      <c r="B15" s="113"/>
      <c r="C15" s="108"/>
      <c r="D15" s="111"/>
      <c r="E15" s="169">
        <v>1</v>
      </c>
      <c r="F15" s="172">
        <v>2</v>
      </c>
      <c r="G15" s="172">
        <v>3</v>
      </c>
      <c r="H15" s="173">
        <v>4</v>
      </c>
      <c r="I15" s="172">
        <v>5</v>
      </c>
      <c r="J15" s="157">
        <v>6</v>
      </c>
      <c r="K15" s="157">
        <v>7</v>
      </c>
      <c r="L15" s="158">
        <v>8</v>
      </c>
      <c r="M15" s="161">
        <v>9</v>
      </c>
      <c r="N15" s="175">
        <v>10</v>
      </c>
      <c r="O15" s="172">
        <v>11</v>
      </c>
      <c r="P15" s="172">
        <v>12</v>
      </c>
      <c r="Q15" s="157">
        <v>13</v>
      </c>
      <c r="R15" s="178">
        <v>14</v>
      </c>
      <c r="S15" s="152"/>
      <c r="T15" s="97"/>
      <c r="U15" s="97"/>
      <c r="V15" s="147"/>
      <c r="W15" s="167"/>
      <c r="X15" s="155"/>
      <c r="Y15" s="155"/>
      <c r="Z15" s="182"/>
      <c r="AA15" s="21"/>
    </row>
    <row r="16" spans="1:27" ht="10.5" customHeight="1" x14ac:dyDescent="0.15">
      <c r="A16" s="116"/>
      <c r="B16" s="113"/>
      <c r="C16" s="108"/>
      <c r="D16" s="111"/>
      <c r="E16" s="170"/>
      <c r="F16" s="91"/>
      <c r="G16" s="91"/>
      <c r="H16" s="159"/>
      <c r="I16" s="91"/>
      <c r="J16" s="91"/>
      <c r="K16" s="91"/>
      <c r="L16" s="159"/>
      <c r="M16" s="94"/>
      <c r="N16" s="176"/>
      <c r="O16" s="157"/>
      <c r="P16" s="157"/>
      <c r="Q16" s="91"/>
      <c r="R16" s="94"/>
      <c r="S16" s="152"/>
      <c r="T16" s="97"/>
      <c r="U16" s="97"/>
      <c r="V16" s="147"/>
      <c r="W16" s="167"/>
      <c r="X16" s="155"/>
      <c r="Y16" s="155"/>
      <c r="Z16" s="182"/>
    </row>
    <row r="17" spans="1:33" ht="10.5" customHeight="1" x14ac:dyDescent="0.15">
      <c r="A17" s="116"/>
      <c r="B17" s="113"/>
      <c r="C17" s="108"/>
      <c r="D17" s="111"/>
      <c r="E17" s="170"/>
      <c r="F17" s="91"/>
      <c r="G17" s="91"/>
      <c r="H17" s="159"/>
      <c r="I17" s="91"/>
      <c r="J17" s="91"/>
      <c r="K17" s="91"/>
      <c r="L17" s="159"/>
      <c r="M17" s="94"/>
      <c r="N17" s="176"/>
      <c r="O17" s="157"/>
      <c r="P17" s="157"/>
      <c r="Q17" s="91"/>
      <c r="R17" s="94"/>
      <c r="S17" s="152"/>
      <c r="T17" s="97"/>
      <c r="U17" s="97"/>
      <c r="V17" s="147"/>
      <c r="W17" s="167"/>
      <c r="X17" s="155"/>
      <c r="Y17" s="155"/>
      <c r="Z17" s="182"/>
      <c r="AC17" s="78" t="s">
        <v>139</v>
      </c>
      <c r="AD17" s="153"/>
      <c r="AE17" s="153"/>
      <c r="AF17" s="153"/>
      <c r="AG17" s="153"/>
    </row>
    <row r="18" spans="1:33" ht="10.5" customHeight="1" x14ac:dyDescent="0.15">
      <c r="A18" s="116"/>
      <c r="B18" s="113"/>
      <c r="C18" s="108"/>
      <c r="D18" s="111"/>
      <c r="E18" s="170"/>
      <c r="F18" s="91"/>
      <c r="G18" s="91"/>
      <c r="H18" s="159"/>
      <c r="I18" s="91"/>
      <c r="J18" s="91"/>
      <c r="K18" s="91"/>
      <c r="L18" s="159"/>
      <c r="M18" s="94"/>
      <c r="N18" s="176"/>
      <c r="O18" s="157"/>
      <c r="P18" s="157"/>
      <c r="Q18" s="91"/>
      <c r="R18" s="94"/>
      <c r="S18" s="152"/>
      <c r="T18" s="97"/>
      <c r="U18" s="97"/>
      <c r="V18" s="147"/>
      <c r="W18" s="167"/>
      <c r="X18" s="155"/>
      <c r="Y18" s="155"/>
      <c r="Z18" s="182"/>
      <c r="AC18" s="153"/>
      <c r="AD18" s="153"/>
      <c r="AE18" s="153"/>
      <c r="AF18" s="153"/>
      <c r="AG18" s="153"/>
    </row>
    <row r="19" spans="1:33" ht="10.5" customHeight="1" x14ac:dyDescent="0.15">
      <c r="A19" s="116"/>
      <c r="B19" s="113"/>
      <c r="C19" s="108"/>
      <c r="D19" s="111"/>
      <c r="E19" s="170"/>
      <c r="F19" s="91"/>
      <c r="G19" s="91"/>
      <c r="H19" s="159"/>
      <c r="I19" s="91"/>
      <c r="J19" s="91"/>
      <c r="K19" s="91"/>
      <c r="L19" s="159"/>
      <c r="M19" s="94"/>
      <c r="N19" s="176"/>
      <c r="O19" s="157"/>
      <c r="P19" s="157"/>
      <c r="Q19" s="91"/>
      <c r="R19" s="94"/>
      <c r="S19" s="152"/>
      <c r="T19" s="97"/>
      <c r="U19" s="97"/>
      <c r="V19" s="147"/>
      <c r="W19" s="167"/>
      <c r="X19" s="155"/>
      <c r="Y19" s="155"/>
      <c r="Z19" s="182"/>
      <c r="AC19" s="153"/>
      <c r="AD19" s="153"/>
      <c r="AE19" s="153"/>
      <c r="AF19" s="153"/>
      <c r="AG19" s="153"/>
    </row>
    <row r="20" spans="1:33" ht="10.5" customHeight="1" x14ac:dyDescent="0.15">
      <c r="A20" s="116"/>
      <c r="B20" s="113"/>
      <c r="C20" s="108"/>
      <c r="D20" s="111"/>
      <c r="E20" s="170"/>
      <c r="F20" s="91"/>
      <c r="G20" s="91"/>
      <c r="H20" s="159"/>
      <c r="I20" s="91"/>
      <c r="J20" s="91"/>
      <c r="K20" s="91"/>
      <c r="L20" s="159"/>
      <c r="M20" s="94"/>
      <c r="N20" s="176"/>
      <c r="O20" s="157"/>
      <c r="P20" s="157"/>
      <c r="Q20" s="91"/>
      <c r="R20" s="94"/>
      <c r="S20" s="152"/>
      <c r="T20" s="97"/>
      <c r="U20" s="97"/>
      <c r="V20" s="147"/>
      <c r="W20" s="167"/>
      <c r="X20" s="155"/>
      <c r="Y20" s="155"/>
      <c r="Z20" s="182"/>
      <c r="AC20" s="153"/>
      <c r="AD20" s="153"/>
      <c r="AE20" s="153"/>
      <c r="AF20" s="153"/>
      <c r="AG20" s="153"/>
    </row>
    <row r="21" spans="1:33" ht="10.5" customHeight="1" x14ac:dyDescent="0.15">
      <c r="A21" s="116"/>
      <c r="B21" s="113"/>
      <c r="C21" s="108"/>
      <c r="D21" s="111"/>
      <c r="E21" s="170"/>
      <c r="F21" s="91"/>
      <c r="G21" s="91"/>
      <c r="H21" s="159"/>
      <c r="I21" s="91"/>
      <c r="J21" s="91"/>
      <c r="K21" s="91"/>
      <c r="L21" s="159"/>
      <c r="M21" s="94"/>
      <c r="N21" s="176"/>
      <c r="O21" s="157"/>
      <c r="P21" s="157"/>
      <c r="Q21" s="91"/>
      <c r="R21" s="94"/>
      <c r="S21" s="152"/>
      <c r="T21" s="97"/>
      <c r="U21" s="97"/>
      <c r="V21" s="147"/>
      <c r="W21" s="167"/>
      <c r="X21" s="155"/>
      <c r="Y21" s="155"/>
      <c r="Z21" s="182"/>
      <c r="AC21" s="153"/>
      <c r="AD21" s="153"/>
      <c r="AE21" s="153"/>
      <c r="AF21" s="153"/>
      <c r="AG21" s="153"/>
    </row>
    <row r="22" spans="1:33" ht="10.5" customHeight="1" x14ac:dyDescent="0.15">
      <c r="A22" s="116"/>
      <c r="B22" s="113"/>
      <c r="C22" s="109"/>
      <c r="D22" s="111"/>
      <c r="E22" s="171"/>
      <c r="F22" s="92"/>
      <c r="G22" s="92"/>
      <c r="H22" s="160"/>
      <c r="I22" s="92"/>
      <c r="J22" s="92"/>
      <c r="K22" s="92"/>
      <c r="L22" s="160"/>
      <c r="M22" s="95"/>
      <c r="N22" s="177"/>
      <c r="O22" s="179"/>
      <c r="P22" s="179"/>
      <c r="Q22" s="92"/>
      <c r="R22" s="95"/>
      <c r="S22" s="152"/>
      <c r="T22" s="98"/>
      <c r="U22" s="98"/>
      <c r="V22" s="148"/>
      <c r="W22" s="168"/>
      <c r="X22" s="156"/>
      <c r="Y22" s="156"/>
      <c r="Z22" s="183"/>
      <c r="AC22" s="153"/>
      <c r="AD22" s="153"/>
      <c r="AE22" s="153"/>
      <c r="AF22" s="153"/>
      <c r="AG22" s="153"/>
    </row>
    <row r="23" spans="1:33" ht="10.5" customHeight="1" x14ac:dyDescent="0.15">
      <c r="A23" s="116"/>
      <c r="B23" s="114"/>
      <c r="C23" s="19">
        <v>10</v>
      </c>
      <c r="D23" s="6"/>
      <c r="E23" s="7">
        <v>6</v>
      </c>
      <c r="F23" s="5">
        <v>14</v>
      </c>
      <c r="G23" s="5">
        <v>12</v>
      </c>
      <c r="H23" s="10">
        <v>4</v>
      </c>
      <c r="I23" s="5">
        <v>4</v>
      </c>
      <c r="J23" s="12">
        <v>6</v>
      </c>
      <c r="K23" s="5">
        <v>4</v>
      </c>
      <c r="L23" s="10">
        <v>10</v>
      </c>
      <c r="M23" s="6">
        <v>10</v>
      </c>
      <c r="N23" s="12">
        <v>6</v>
      </c>
      <c r="O23" s="5">
        <v>4</v>
      </c>
      <c r="P23" s="5">
        <v>8</v>
      </c>
      <c r="Q23" s="5">
        <v>6</v>
      </c>
      <c r="R23" s="6">
        <v>6</v>
      </c>
      <c r="S23" s="9">
        <v>70</v>
      </c>
      <c r="T23" s="5"/>
      <c r="U23" s="8">
        <v>30</v>
      </c>
      <c r="V23" s="6"/>
      <c r="W23" s="20">
        <v>60</v>
      </c>
      <c r="X23" s="5">
        <v>22</v>
      </c>
      <c r="Y23" s="5">
        <v>18</v>
      </c>
      <c r="Z23" s="43">
        <v>100</v>
      </c>
    </row>
    <row r="24" spans="1:33" ht="14.25" customHeight="1" x14ac:dyDescent="0.15">
      <c r="A24" s="1"/>
      <c r="B24" s="44" t="s">
        <v>80</v>
      </c>
      <c r="C24" s="22"/>
      <c r="D24" s="23"/>
      <c r="E24" s="22">
        <v>6</v>
      </c>
      <c r="F24" s="24">
        <v>10</v>
      </c>
      <c r="G24" s="24">
        <v>10</v>
      </c>
      <c r="H24" s="25">
        <v>4</v>
      </c>
      <c r="I24" s="24">
        <v>4</v>
      </c>
      <c r="J24" s="26">
        <v>6</v>
      </c>
      <c r="K24" s="24">
        <v>2</v>
      </c>
      <c r="L24" s="25">
        <v>6</v>
      </c>
      <c r="M24" s="23">
        <v>10</v>
      </c>
      <c r="N24" s="40">
        <v>2</v>
      </c>
      <c r="O24" s="25">
        <v>4</v>
      </c>
      <c r="P24" s="25">
        <v>4</v>
      </c>
      <c r="Q24" s="25">
        <v>2</v>
      </c>
      <c r="R24" s="23">
        <v>6</v>
      </c>
      <c r="S24" s="22">
        <f>SUM(E24:M24)</f>
        <v>58</v>
      </c>
      <c r="T24" s="24"/>
      <c r="U24" s="24">
        <f>SUM(N24:R24)</f>
        <v>18</v>
      </c>
      <c r="V24" s="23"/>
      <c r="W24" s="22">
        <f>E24+F24+H24+J24+M24+N24+P24+Q24</f>
        <v>44</v>
      </c>
      <c r="X24" s="24">
        <f>G24+K24+R24</f>
        <v>18</v>
      </c>
      <c r="Y24" s="24">
        <f>I24+L24+O24</f>
        <v>14</v>
      </c>
      <c r="Z24" s="27">
        <f>SUM(E24:R24)</f>
        <v>76</v>
      </c>
      <c r="AB24" s="57"/>
      <c r="AC24" s="54" t="s">
        <v>96</v>
      </c>
      <c r="AD24" s="54" t="s">
        <v>100</v>
      </c>
      <c r="AE24" s="54" t="s">
        <v>101</v>
      </c>
      <c r="AF24" s="54" t="s">
        <v>102</v>
      </c>
      <c r="AG24" s="54" t="s">
        <v>103</v>
      </c>
    </row>
    <row r="25" spans="1:33" ht="14.25" customHeight="1" x14ac:dyDescent="0.15">
      <c r="A25" s="1"/>
      <c r="B25" s="44" t="s">
        <v>81</v>
      </c>
      <c r="C25" s="22"/>
      <c r="D25" s="23"/>
      <c r="E25" s="22">
        <v>6</v>
      </c>
      <c r="F25" s="24">
        <v>12</v>
      </c>
      <c r="G25" s="24">
        <v>12</v>
      </c>
      <c r="H25" s="25">
        <v>2</v>
      </c>
      <c r="I25" s="24">
        <v>4</v>
      </c>
      <c r="J25" s="26">
        <v>4</v>
      </c>
      <c r="K25" s="24">
        <v>2</v>
      </c>
      <c r="L25" s="25">
        <v>8</v>
      </c>
      <c r="M25" s="23">
        <v>10</v>
      </c>
      <c r="N25" s="40">
        <v>2</v>
      </c>
      <c r="O25" s="25">
        <v>2</v>
      </c>
      <c r="P25" s="25">
        <v>8</v>
      </c>
      <c r="Q25" s="25">
        <v>2</v>
      </c>
      <c r="R25" s="23">
        <v>2</v>
      </c>
      <c r="S25" s="22">
        <f t="shared" ref="S25:S63" si="0">SUM(E25:M25)</f>
        <v>60</v>
      </c>
      <c r="T25" s="24"/>
      <c r="U25" s="24">
        <f t="shared" ref="U25:U63" si="1">SUM(N25:R25)</f>
        <v>16</v>
      </c>
      <c r="V25" s="23"/>
      <c r="W25" s="22">
        <f t="shared" ref="W25:W63" si="2">E25+F25+H25+J25+M25+N25+P25+Q25</f>
        <v>46</v>
      </c>
      <c r="X25" s="24">
        <f t="shared" ref="X25:X63" si="3">G25+K25+R25</f>
        <v>16</v>
      </c>
      <c r="Y25" s="24">
        <f t="shared" ref="Y25:Y63" si="4">I25+L25+O25</f>
        <v>14</v>
      </c>
      <c r="Z25" s="27">
        <f t="shared" ref="Z25:Z63" si="5">SUM(E25:R25)</f>
        <v>76</v>
      </c>
      <c r="AB25" s="54" t="s">
        <v>95</v>
      </c>
      <c r="AC25" s="54">
        <v>77.099999999999994</v>
      </c>
      <c r="AD25" s="54">
        <v>76.2</v>
      </c>
      <c r="AE25" s="54">
        <v>84.5</v>
      </c>
      <c r="AF25" s="54">
        <v>74.5</v>
      </c>
      <c r="AG25" s="54">
        <v>76.7</v>
      </c>
    </row>
    <row r="26" spans="1:33" ht="14.25" customHeight="1" x14ac:dyDescent="0.15">
      <c r="A26" s="1"/>
      <c r="B26" s="44" t="s">
        <v>82</v>
      </c>
      <c r="C26" s="22"/>
      <c r="D26" s="23"/>
      <c r="E26" s="22">
        <v>6</v>
      </c>
      <c r="F26" s="24">
        <v>8</v>
      </c>
      <c r="G26" s="24">
        <v>12</v>
      </c>
      <c r="H26" s="25">
        <v>4</v>
      </c>
      <c r="I26" s="24">
        <v>4</v>
      </c>
      <c r="J26" s="26">
        <v>4</v>
      </c>
      <c r="K26" s="24">
        <v>4</v>
      </c>
      <c r="L26" s="25">
        <v>6</v>
      </c>
      <c r="M26" s="23">
        <v>8</v>
      </c>
      <c r="N26" s="40">
        <v>4</v>
      </c>
      <c r="O26" s="25">
        <v>4</v>
      </c>
      <c r="P26" s="25">
        <v>4</v>
      </c>
      <c r="Q26" s="25">
        <v>4</v>
      </c>
      <c r="R26" s="23">
        <v>6</v>
      </c>
      <c r="S26" s="22">
        <f t="shared" si="0"/>
        <v>56</v>
      </c>
      <c r="T26" s="24"/>
      <c r="U26" s="24">
        <f t="shared" si="1"/>
        <v>22</v>
      </c>
      <c r="V26" s="23"/>
      <c r="W26" s="22">
        <f t="shared" si="2"/>
        <v>42</v>
      </c>
      <c r="X26" s="24">
        <f t="shared" si="3"/>
        <v>22</v>
      </c>
      <c r="Y26" s="24">
        <f t="shared" si="4"/>
        <v>14</v>
      </c>
      <c r="Z26" s="27">
        <f t="shared" si="5"/>
        <v>78</v>
      </c>
      <c r="AB26" s="54" t="s">
        <v>94</v>
      </c>
      <c r="AC26" s="56">
        <f>S66</f>
        <v>83.428571428571431</v>
      </c>
      <c r="AD26" s="56">
        <f>U66</f>
        <v>64</v>
      </c>
      <c r="AE26" s="56">
        <f>66</f>
        <v>66</v>
      </c>
      <c r="AF26" s="56">
        <f>X66</f>
        <v>83.636363636363626</v>
      </c>
      <c r="AG26" s="56">
        <f>Y66</f>
        <v>82.222222222222214</v>
      </c>
    </row>
    <row r="27" spans="1:33" ht="14.25" customHeight="1" x14ac:dyDescent="0.15">
      <c r="A27" s="1"/>
      <c r="B27" s="44" t="s">
        <v>83</v>
      </c>
      <c r="C27" s="22"/>
      <c r="D27" s="23"/>
      <c r="E27" s="22">
        <v>6</v>
      </c>
      <c r="F27" s="24">
        <v>10</v>
      </c>
      <c r="G27" s="24">
        <v>10</v>
      </c>
      <c r="H27" s="25">
        <v>2</v>
      </c>
      <c r="I27" s="24">
        <v>4</v>
      </c>
      <c r="J27" s="26">
        <v>6</v>
      </c>
      <c r="K27" s="24">
        <v>2</v>
      </c>
      <c r="L27" s="25">
        <v>10</v>
      </c>
      <c r="M27" s="23">
        <v>8</v>
      </c>
      <c r="N27" s="40">
        <v>6</v>
      </c>
      <c r="O27" s="25">
        <v>2</v>
      </c>
      <c r="P27" s="25">
        <v>4</v>
      </c>
      <c r="Q27" s="25">
        <v>2</v>
      </c>
      <c r="R27" s="23">
        <v>6</v>
      </c>
      <c r="S27" s="22">
        <f t="shared" si="0"/>
        <v>58</v>
      </c>
      <c r="T27" s="24"/>
      <c r="U27" s="24">
        <f t="shared" si="1"/>
        <v>20</v>
      </c>
      <c r="V27" s="23"/>
      <c r="W27" s="22">
        <f t="shared" si="2"/>
        <v>44</v>
      </c>
      <c r="X27" s="24">
        <f t="shared" si="3"/>
        <v>18</v>
      </c>
      <c r="Y27" s="24">
        <f t="shared" si="4"/>
        <v>16</v>
      </c>
      <c r="Z27" s="27">
        <f t="shared" si="5"/>
        <v>78</v>
      </c>
    </row>
    <row r="28" spans="1:33" ht="14.25" customHeight="1" x14ac:dyDescent="0.15">
      <c r="A28" s="1"/>
      <c r="B28" s="44" t="s">
        <v>84</v>
      </c>
      <c r="C28" s="22"/>
      <c r="D28" s="23"/>
      <c r="E28" s="22">
        <v>6</v>
      </c>
      <c r="F28" s="24">
        <v>12</v>
      </c>
      <c r="G28" s="24">
        <v>10</v>
      </c>
      <c r="H28" s="25">
        <v>4</v>
      </c>
      <c r="I28" s="24">
        <v>4</v>
      </c>
      <c r="J28" s="26">
        <v>4</v>
      </c>
      <c r="K28" s="24">
        <v>2</v>
      </c>
      <c r="L28" s="25">
        <v>8</v>
      </c>
      <c r="M28" s="23">
        <v>10</v>
      </c>
      <c r="N28" s="40">
        <v>2</v>
      </c>
      <c r="O28" s="25">
        <v>4</v>
      </c>
      <c r="P28" s="25">
        <v>6</v>
      </c>
      <c r="Q28" s="25">
        <v>2</v>
      </c>
      <c r="R28" s="23">
        <v>6</v>
      </c>
      <c r="S28" s="22">
        <f t="shared" si="0"/>
        <v>60</v>
      </c>
      <c r="T28" s="24"/>
      <c r="U28" s="24">
        <f t="shared" si="1"/>
        <v>20</v>
      </c>
      <c r="V28" s="23"/>
      <c r="W28" s="22">
        <f t="shared" si="2"/>
        <v>46</v>
      </c>
      <c r="X28" s="24">
        <f t="shared" si="3"/>
        <v>18</v>
      </c>
      <c r="Y28" s="24">
        <f t="shared" si="4"/>
        <v>16</v>
      </c>
      <c r="Z28" s="27">
        <f t="shared" si="5"/>
        <v>80</v>
      </c>
    </row>
    <row r="29" spans="1:33" ht="14.25" customHeight="1" x14ac:dyDescent="0.15">
      <c r="A29" s="1"/>
      <c r="B29" s="1"/>
      <c r="C29" s="22"/>
      <c r="D29" s="23"/>
      <c r="E29" s="22"/>
      <c r="F29" s="24"/>
      <c r="G29" s="24"/>
      <c r="H29" s="25"/>
      <c r="I29" s="24"/>
      <c r="J29" s="26"/>
      <c r="K29" s="24"/>
      <c r="L29" s="25"/>
      <c r="M29" s="23"/>
      <c r="N29" s="40"/>
      <c r="O29" s="25"/>
      <c r="P29" s="25"/>
      <c r="Q29" s="25"/>
      <c r="R29" s="23"/>
      <c r="S29" s="22">
        <f t="shared" si="0"/>
        <v>0</v>
      </c>
      <c r="T29" s="24"/>
      <c r="U29" s="24">
        <f t="shared" si="1"/>
        <v>0</v>
      </c>
      <c r="V29" s="23"/>
      <c r="W29" s="22">
        <f t="shared" si="2"/>
        <v>0</v>
      </c>
      <c r="X29" s="24">
        <f t="shared" si="3"/>
        <v>0</v>
      </c>
      <c r="Y29" s="24">
        <f t="shared" si="4"/>
        <v>0</v>
      </c>
      <c r="Z29" s="27">
        <f t="shared" si="5"/>
        <v>0</v>
      </c>
    </row>
    <row r="30" spans="1:33" ht="14.25" customHeight="1" x14ac:dyDescent="0.15">
      <c r="A30" s="1"/>
      <c r="B30" s="1"/>
      <c r="C30" s="22"/>
      <c r="D30" s="23"/>
      <c r="E30" s="22"/>
      <c r="F30" s="24"/>
      <c r="G30" s="24"/>
      <c r="H30" s="25"/>
      <c r="I30" s="24"/>
      <c r="J30" s="26"/>
      <c r="K30" s="24"/>
      <c r="L30" s="25"/>
      <c r="M30" s="23"/>
      <c r="N30" s="40"/>
      <c r="O30" s="25"/>
      <c r="P30" s="25"/>
      <c r="Q30" s="25"/>
      <c r="R30" s="23"/>
      <c r="S30" s="22">
        <f t="shared" si="0"/>
        <v>0</v>
      </c>
      <c r="T30" s="24"/>
      <c r="U30" s="24">
        <f t="shared" si="1"/>
        <v>0</v>
      </c>
      <c r="V30" s="23"/>
      <c r="W30" s="22">
        <f t="shared" si="2"/>
        <v>0</v>
      </c>
      <c r="X30" s="24">
        <f t="shared" si="3"/>
        <v>0</v>
      </c>
      <c r="Y30" s="24">
        <f t="shared" si="4"/>
        <v>0</v>
      </c>
      <c r="Z30" s="27">
        <f t="shared" si="5"/>
        <v>0</v>
      </c>
    </row>
    <row r="31" spans="1:33" ht="14.25" customHeight="1" x14ac:dyDescent="0.15">
      <c r="A31" s="1"/>
      <c r="B31" s="1"/>
      <c r="C31" s="22"/>
      <c r="D31" s="23"/>
      <c r="E31" s="22"/>
      <c r="F31" s="24"/>
      <c r="G31" s="24"/>
      <c r="H31" s="25"/>
      <c r="I31" s="24"/>
      <c r="J31" s="26"/>
      <c r="K31" s="24"/>
      <c r="L31" s="25"/>
      <c r="M31" s="23"/>
      <c r="N31" s="40"/>
      <c r="O31" s="25"/>
      <c r="P31" s="25"/>
      <c r="Q31" s="25"/>
      <c r="R31" s="23"/>
      <c r="S31" s="22">
        <f t="shared" si="0"/>
        <v>0</v>
      </c>
      <c r="T31" s="24"/>
      <c r="U31" s="24">
        <f t="shared" si="1"/>
        <v>0</v>
      </c>
      <c r="V31" s="23"/>
      <c r="W31" s="22">
        <f t="shared" si="2"/>
        <v>0</v>
      </c>
      <c r="X31" s="24">
        <f t="shared" si="3"/>
        <v>0</v>
      </c>
      <c r="Y31" s="24">
        <f t="shared" si="4"/>
        <v>0</v>
      </c>
      <c r="Z31" s="27">
        <f t="shared" si="5"/>
        <v>0</v>
      </c>
    </row>
    <row r="32" spans="1:33" ht="14.25" customHeight="1" x14ac:dyDescent="0.15">
      <c r="A32" s="1"/>
      <c r="B32" s="1"/>
      <c r="C32" s="22"/>
      <c r="D32" s="23"/>
      <c r="E32" s="22"/>
      <c r="F32" s="24"/>
      <c r="G32" s="24"/>
      <c r="H32" s="25"/>
      <c r="I32" s="24"/>
      <c r="J32" s="26"/>
      <c r="K32" s="24"/>
      <c r="L32" s="25"/>
      <c r="M32" s="23"/>
      <c r="N32" s="40"/>
      <c r="O32" s="25"/>
      <c r="P32" s="25"/>
      <c r="Q32" s="25"/>
      <c r="R32" s="23"/>
      <c r="S32" s="22">
        <f t="shared" si="0"/>
        <v>0</v>
      </c>
      <c r="T32" s="24"/>
      <c r="U32" s="24">
        <f t="shared" si="1"/>
        <v>0</v>
      </c>
      <c r="V32" s="23"/>
      <c r="W32" s="22">
        <f t="shared" si="2"/>
        <v>0</v>
      </c>
      <c r="X32" s="24">
        <f t="shared" si="3"/>
        <v>0</v>
      </c>
      <c r="Y32" s="24">
        <f t="shared" si="4"/>
        <v>0</v>
      </c>
      <c r="Z32" s="27">
        <f t="shared" si="5"/>
        <v>0</v>
      </c>
    </row>
    <row r="33" spans="1:26" ht="14.25" customHeight="1" x14ac:dyDescent="0.15">
      <c r="A33" s="1"/>
      <c r="B33" s="1"/>
      <c r="C33" s="22"/>
      <c r="D33" s="23"/>
      <c r="E33" s="22"/>
      <c r="F33" s="24"/>
      <c r="G33" s="24"/>
      <c r="H33" s="25"/>
      <c r="I33" s="24"/>
      <c r="J33" s="26"/>
      <c r="K33" s="24"/>
      <c r="L33" s="25"/>
      <c r="M33" s="23"/>
      <c r="N33" s="40"/>
      <c r="O33" s="25"/>
      <c r="P33" s="25"/>
      <c r="Q33" s="25"/>
      <c r="R33" s="23"/>
      <c r="S33" s="22">
        <f t="shared" si="0"/>
        <v>0</v>
      </c>
      <c r="T33" s="24"/>
      <c r="U33" s="24">
        <f t="shared" si="1"/>
        <v>0</v>
      </c>
      <c r="V33" s="23"/>
      <c r="W33" s="22">
        <f t="shared" si="2"/>
        <v>0</v>
      </c>
      <c r="X33" s="24">
        <f t="shared" si="3"/>
        <v>0</v>
      </c>
      <c r="Y33" s="24">
        <f t="shared" si="4"/>
        <v>0</v>
      </c>
      <c r="Z33" s="27">
        <f t="shared" si="5"/>
        <v>0</v>
      </c>
    </row>
    <row r="34" spans="1:26" ht="14.25" customHeight="1" x14ac:dyDescent="0.15">
      <c r="A34" s="1"/>
      <c r="B34" s="1"/>
      <c r="C34" s="22"/>
      <c r="D34" s="23"/>
      <c r="E34" s="22"/>
      <c r="F34" s="24"/>
      <c r="G34" s="24"/>
      <c r="H34" s="25"/>
      <c r="I34" s="24"/>
      <c r="J34" s="26"/>
      <c r="K34" s="24"/>
      <c r="L34" s="25"/>
      <c r="M34" s="23"/>
      <c r="N34" s="40"/>
      <c r="O34" s="25"/>
      <c r="P34" s="25"/>
      <c r="Q34" s="25"/>
      <c r="R34" s="23"/>
      <c r="S34" s="22">
        <f t="shared" si="0"/>
        <v>0</v>
      </c>
      <c r="T34" s="24"/>
      <c r="U34" s="24">
        <f t="shared" si="1"/>
        <v>0</v>
      </c>
      <c r="V34" s="23"/>
      <c r="W34" s="22">
        <f t="shared" si="2"/>
        <v>0</v>
      </c>
      <c r="X34" s="24">
        <f t="shared" si="3"/>
        <v>0</v>
      </c>
      <c r="Y34" s="24">
        <f t="shared" si="4"/>
        <v>0</v>
      </c>
      <c r="Z34" s="27">
        <f t="shared" si="5"/>
        <v>0</v>
      </c>
    </row>
    <row r="35" spans="1:26" ht="14.25" customHeight="1" x14ac:dyDescent="0.15">
      <c r="A35" s="1"/>
      <c r="B35" s="1"/>
      <c r="C35" s="22"/>
      <c r="D35" s="23"/>
      <c r="E35" s="22"/>
      <c r="F35" s="24"/>
      <c r="G35" s="24"/>
      <c r="H35" s="25"/>
      <c r="I35" s="24"/>
      <c r="J35" s="26"/>
      <c r="K35" s="24"/>
      <c r="L35" s="25"/>
      <c r="M35" s="23"/>
      <c r="N35" s="40"/>
      <c r="O35" s="25"/>
      <c r="P35" s="25"/>
      <c r="Q35" s="25"/>
      <c r="R35" s="23"/>
      <c r="S35" s="22">
        <f t="shared" si="0"/>
        <v>0</v>
      </c>
      <c r="T35" s="24"/>
      <c r="U35" s="24">
        <f t="shared" si="1"/>
        <v>0</v>
      </c>
      <c r="V35" s="23"/>
      <c r="W35" s="22">
        <f t="shared" si="2"/>
        <v>0</v>
      </c>
      <c r="X35" s="24">
        <f t="shared" si="3"/>
        <v>0</v>
      </c>
      <c r="Y35" s="24">
        <f t="shared" si="4"/>
        <v>0</v>
      </c>
      <c r="Z35" s="27">
        <f t="shared" si="5"/>
        <v>0</v>
      </c>
    </row>
    <row r="36" spans="1:26" ht="14.25" customHeight="1" x14ac:dyDescent="0.15">
      <c r="A36" s="1"/>
      <c r="B36" s="1"/>
      <c r="C36" s="22"/>
      <c r="D36" s="23"/>
      <c r="E36" s="22"/>
      <c r="F36" s="24"/>
      <c r="G36" s="24"/>
      <c r="H36" s="25"/>
      <c r="I36" s="24"/>
      <c r="J36" s="26"/>
      <c r="K36" s="24"/>
      <c r="L36" s="25"/>
      <c r="M36" s="23"/>
      <c r="N36" s="40"/>
      <c r="O36" s="25"/>
      <c r="P36" s="25"/>
      <c r="Q36" s="25"/>
      <c r="R36" s="23"/>
      <c r="S36" s="22">
        <f t="shared" si="0"/>
        <v>0</v>
      </c>
      <c r="T36" s="24"/>
      <c r="U36" s="24">
        <f t="shared" si="1"/>
        <v>0</v>
      </c>
      <c r="V36" s="23"/>
      <c r="W36" s="22">
        <f t="shared" si="2"/>
        <v>0</v>
      </c>
      <c r="X36" s="24">
        <f t="shared" si="3"/>
        <v>0</v>
      </c>
      <c r="Y36" s="24">
        <f t="shared" si="4"/>
        <v>0</v>
      </c>
      <c r="Z36" s="27">
        <f t="shared" si="5"/>
        <v>0</v>
      </c>
    </row>
    <row r="37" spans="1:26" ht="14.25" customHeight="1" x14ac:dyDescent="0.15">
      <c r="A37" s="1"/>
      <c r="B37" s="1"/>
      <c r="C37" s="22"/>
      <c r="D37" s="23"/>
      <c r="E37" s="22"/>
      <c r="F37" s="24"/>
      <c r="G37" s="24"/>
      <c r="H37" s="25"/>
      <c r="I37" s="24"/>
      <c r="J37" s="26"/>
      <c r="K37" s="24"/>
      <c r="L37" s="25"/>
      <c r="M37" s="23"/>
      <c r="N37" s="40"/>
      <c r="O37" s="25"/>
      <c r="P37" s="25"/>
      <c r="Q37" s="25"/>
      <c r="R37" s="23"/>
      <c r="S37" s="22">
        <f t="shared" si="0"/>
        <v>0</v>
      </c>
      <c r="T37" s="24"/>
      <c r="U37" s="24">
        <f t="shared" si="1"/>
        <v>0</v>
      </c>
      <c r="V37" s="23"/>
      <c r="W37" s="22">
        <f t="shared" si="2"/>
        <v>0</v>
      </c>
      <c r="X37" s="24">
        <f t="shared" si="3"/>
        <v>0</v>
      </c>
      <c r="Y37" s="24">
        <f t="shared" si="4"/>
        <v>0</v>
      </c>
      <c r="Z37" s="27">
        <f t="shared" si="5"/>
        <v>0</v>
      </c>
    </row>
    <row r="38" spans="1:26" ht="14.25" customHeight="1" x14ac:dyDescent="0.15">
      <c r="A38" s="1"/>
      <c r="B38" s="1"/>
      <c r="C38" s="22"/>
      <c r="D38" s="23"/>
      <c r="E38" s="22"/>
      <c r="F38" s="24"/>
      <c r="G38" s="24"/>
      <c r="H38" s="25"/>
      <c r="I38" s="24"/>
      <c r="J38" s="26"/>
      <c r="K38" s="24"/>
      <c r="L38" s="25"/>
      <c r="M38" s="23"/>
      <c r="N38" s="40"/>
      <c r="O38" s="25"/>
      <c r="P38" s="25"/>
      <c r="Q38" s="25"/>
      <c r="R38" s="23"/>
      <c r="S38" s="22">
        <f t="shared" si="0"/>
        <v>0</v>
      </c>
      <c r="T38" s="24"/>
      <c r="U38" s="24">
        <f t="shared" si="1"/>
        <v>0</v>
      </c>
      <c r="V38" s="23"/>
      <c r="W38" s="22">
        <f t="shared" si="2"/>
        <v>0</v>
      </c>
      <c r="X38" s="24">
        <f t="shared" si="3"/>
        <v>0</v>
      </c>
      <c r="Y38" s="24">
        <f t="shared" si="4"/>
        <v>0</v>
      </c>
      <c r="Z38" s="27">
        <f t="shared" si="5"/>
        <v>0</v>
      </c>
    </row>
    <row r="39" spans="1:26" ht="14.25" customHeight="1" x14ac:dyDescent="0.15">
      <c r="A39" s="1"/>
      <c r="B39" s="1"/>
      <c r="C39" s="22"/>
      <c r="D39" s="23"/>
      <c r="E39" s="22"/>
      <c r="F39" s="24"/>
      <c r="G39" s="24"/>
      <c r="H39" s="25"/>
      <c r="I39" s="24"/>
      <c r="J39" s="26"/>
      <c r="K39" s="24"/>
      <c r="L39" s="25"/>
      <c r="M39" s="23"/>
      <c r="N39" s="40"/>
      <c r="O39" s="25"/>
      <c r="P39" s="25"/>
      <c r="Q39" s="25"/>
      <c r="R39" s="23"/>
      <c r="S39" s="22">
        <f t="shared" si="0"/>
        <v>0</v>
      </c>
      <c r="T39" s="24"/>
      <c r="U39" s="24">
        <f t="shared" si="1"/>
        <v>0</v>
      </c>
      <c r="V39" s="23"/>
      <c r="W39" s="22">
        <f t="shared" si="2"/>
        <v>0</v>
      </c>
      <c r="X39" s="24">
        <f t="shared" si="3"/>
        <v>0</v>
      </c>
      <c r="Y39" s="24">
        <f t="shared" si="4"/>
        <v>0</v>
      </c>
      <c r="Z39" s="27">
        <f t="shared" si="5"/>
        <v>0</v>
      </c>
    </row>
    <row r="40" spans="1:26" ht="14.25" customHeight="1" x14ac:dyDescent="0.15">
      <c r="A40" s="1"/>
      <c r="B40" s="1"/>
      <c r="C40" s="22"/>
      <c r="D40" s="23"/>
      <c r="E40" s="22"/>
      <c r="F40" s="24"/>
      <c r="G40" s="24"/>
      <c r="H40" s="25"/>
      <c r="I40" s="24"/>
      <c r="J40" s="26"/>
      <c r="K40" s="24"/>
      <c r="L40" s="25"/>
      <c r="M40" s="23"/>
      <c r="N40" s="40"/>
      <c r="O40" s="25"/>
      <c r="P40" s="25"/>
      <c r="Q40" s="25"/>
      <c r="R40" s="23"/>
      <c r="S40" s="22">
        <f t="shared" si="0"/>
        <v>0</v>
      </c>
      <c r="T40" s="24"/>
      <c r="U40" s="24">
        <f t="shared" si="1"/>
        <v>0</v>
      </c>
      <c r="V40" s="23"/>
      <c r="W40" s="22">
        <f t="shared" si="2"/>
        <v>0</v>
      </c>
      <c r="X40" s="24">
        <f t="shared" si="3"/>
        <v>0</v>
      </c>
      <c r="Y40" s="24">
        <f t="shared" si="4"/>
        <v>0</v>
      </c>
      <c r="Z40" s="27">
        <f t="shared" si="5"/>
        <v>0</v>
      </c>
    </row>
    <row r="41" spans="1:26" ht="14.25" customHeight="1" x14ac:dyDescent="0.15">
      <c r="A41" s="1"/>
      <c r="B41" s="1"/>
      <c r="C41" s="22"/>
      <c r="D41" s="23"/>
      <c r="E41" s="22"/>
      <c r="F41" s="24"/>
      <c r="G41" s="24"/>
      <c r="H41" s="25"/>
      <c r="I41" s="24"/>
      <c r="J41" s="26"/>
      <c r="K41" s="24"/>
      <c r="L41" s="25"/>
      <c r="M41" s="23"/>
      <c r="N41" s="40"/>
      <c r="O41" s="25"/>
      <c r="P41" s="25"/>
      <c r="Q41" s="25"/>
      <c r="R41" s="23"/>
      <c r="S41" s="22">
        <f t="shared" si="0"/>
        <v>0</v>
      </c>
      <c r="T41" s="24"/>
      <c r="U41" s="24">
        <f t="shared" si="1"/>
        <v>0</v>
      </c>
      <c r="V41" s="23"/>
      <c r="W41" s="22">
        <f t="shared" si="2"/>
        <v>0</v>
      </c>
      <c r="X41" s="24">
        <f t="shared" si="3"/>
        <v>0</v>
      </c>
      <c r="Y41" s="24">
        <f t="shared" si="4"/>
        <v>0</v>
      </c>
      <c r="Z41" s="27">
        <f t="shared" si="5"/>
        <v>0</v>
      </c>
    </row>
    <row r="42" spans="1:26" ht="14.25" customHeight="1" x14ac:dyDescent="0.15">
      <c r="A42" s="1"/>
      <c r="B42" s="1"/>
      <c r="C42" s="22"/>
      <c r="D42" s="23"/>
      <c r="E42" s="22"/>
      <c r="F42" s="24"/>
      <c r="G42" s="24"/>
      <c r="H42" s="25"/>
      <c r="I42" s="24"/>
      <c r="J42" s="26"/>
      <c r="K42" s="24"/>
      <c r="L42" s="25"/>
      <c r="M42" s="23"/>
      <c r="N42" s="40"/>
      <c r="O42" s="25"/>
      <c r="P42" s="25"/>
      <c r="Q42" s="25"/>
      <c r="R42" s="23"/>
      <c r="S42" s="22">
        <f t="shared" si="0"/>
        <v>0</v>
      </c>
      <c r="T42" s="24"/>
      <c r="U42" s="24">
        <f t="shared" si="1"/>
        <v>0</v>
      </c>
      <c r="V42" s="23"/>
      <c r="W42" s="22">
        <f t="shared" si="2"/>
        <v>0</v>
      </c>
      <c r="X42" s="24">
        <f t="shared" si="3"/>
        <v>0</v>
      </c>
      <c r="Y42" s="24">
        <f t="shared" si="4"/>
        <v>0</v>
      </c>
      <c r="Z42" s="27">
        <f t="shared" si="5"/>
        <v>0</v>
      </c>
    </row>
    <row r="43" spans="1:26" ht="14.25" customHeight="1" x14ac:dyDescent="0.15">
      <c r="A43" s="1"/>
      <c r="B43" s="1"/>
      <c r="C43" s="22"/>
      <c r="D43" s="23"/>
      <c r="E43" s="22"/>
      <c r="F43" s="24"/>
      <c r="G43" s="24"/>
      <c r="H43" s="25"/>
      <c r="I43" s="24"/>
      <c r="J43" s="26"/>
      <c r="K43" s="24"/>
      <c r="L43" s="25"/>
      <c r="M43" s="23"/>
      <c r="N43" s="40"/>
      <c r="O43" s="25"/>
      <c r="P43" s="25"/>
      <c r="Q43" s="25"/>
      <c r="R43" s="23"/>
      <c r="S43" s="22">
        <f t="shared" si="0"/>
        <v>0</v>
      </c>
      <c r="T43" s="24"/>
      <c r="U43" s="24">
        <f t="shared" si="1"/>
        <v>0</v>
      </c>
      <c r="V43" s="23"/>
      <c r="W43" s="22">
        <f t="shared" si="2"/>
        <v>0</v>
      </c>
      <c r="X43" s="24">
        <f t="shared" si="3"/>
        <v>0</v>
      </c>
      <c r="Y43" s="24">
        <f t="shared" si="4"/>
        <v>0</v>
      </c>
      <c r="Z43" s="27">
        <f t="shared" si="5"/>
        <v>0</v>
      </c>
    </row>
    <row r="44" spans="1:26" ht="14.25" customHeight="1" x14ac:dyDescent="0.15">
      <c r="A44" s="1"/>
      <c r="B44" s="1"/>
      <c r="C44" s="22"/>
      <c r="D44" s="23"/>
      <c r="E44" s="22"/>
      <c r="F44" s="24"/>
      <c r="G44" s="24"/>
      <c r="H44" s="25"/>
      <c r="I44" s="24"/>
      <c r="J44" s="26"/>
      <c r="K44" s="24"/>
      <c r="L44" s="25"/>
      <c r="M44" s="23"/>
      <c r="N44" s="40"/>
      <c r="O44" s="25"/>
      <c r="P44" s="25"/>
      <c r="Q44" s="25"/>
      <c r="R44" s="23"/>
      <c r="S44" s="22">
        <f t="shared" si="0"/>
        <v>0</v>
      </c>
      <c r="T44" s="24"/>
      <c r="U44" s="24">
        <f t="shared" si="1"/>
        <v>0</v>
      </c>
      <c r="V44" s="23"/>
      <c r="W44" s="22">
        <f t="shared" si="2"/>
        <v>0</v>
      </c>
      <c r="X44" s="24">
        <f t="shared" si="3"/>
        <v>0</v>
      </c>
      <c r="Y44" s="24">
        <f t="shared" si="4"/>
        <v>0</v>
      </c>
      <c r="Z44" s="27">
        <f t="shared" si="5"/>
        <v>0</v>
      </c>
    </row>
    <row r="45" spans="1:26" ht="14.25" customHeight="1" x14ac:dyDescent="0.15">
      <c r="A45" s="1"/>
      <c r="B45" s="1"/>
      <c r="C45" s="22"/>
      <c r="D45" s="23"/>
      <c r="E45" s="22"/>
      <c r="F45" s="24"/>
      <c r="G45" s="24"/>
      <c r="H45" s="25"/>
      <c r="I45" s="24"/>
      <c r="J45" s="26"/>
      <c r="K45" s="24"/>
      <c r="L45" s="25"/>
      <c r="M45" s="23"/>
      <c r="N45" s="40"/>
      <c r="O45" s="25"/>
      <c r="P45" s="25"/>
      <c r="Q45" s="25"/>
      <c r="R45" s="23"/>
      <c r="S45" s="22">
        <f t="shared" si="0"/>
        <v>0</v>
      </c>
      <c r="T45" s="24"/>
      <c r="U45" s="24">
        <f t="shared" si="1"/>
        <v>0</v>
      </c>
      <c r="V45" s="23"/>
      <c r="W45" s="22">
        <f t="shared" si="2"/>
        <v>0</v>
      </c>
      <c r="X45" s="24">
        <f t="shared" si="3"/>
        <v>0</v>
      </c>
      <c r="Y45" s="24">
        <f t="shared" si="4"/>
        <v>0</v>
      </c>
      <c r="Z45" s="27">
        <f t="shared" si="5"/>
        <v>0</v>
      </c>
    </row>
    <row r="46" spans="1:26" ht="14.25" customHeight="1" x14ac:dyDescent="0.15">
      <c r="A46" s="1"/>
      <c r="B46" s="1"/>
      <c r="C46" s="22"/>
      <c r="D46" s="23"/>
      <c r="E46" s="22"/>
      <c r="F46" s="24"/>
      <c r="G46" s="24"/>
      <c r="H46" s="25"/>
      <c r="I46" s="24"/>
      <c r="J46" s="26"/>
      <c r="K46" s="24"/>
      <c r="L46" s="25"/>
      <c r="M46" s="23"/>
      <c r="N46" s="40"/>
      <c r="O46" s="25"/>
      <c r="P46" s="25"/>
      <c r="Q46" s="25"/>
      <c r="R46" s="23"/>
      <c r="S46" s="22">
        <f t="shared" si="0"/>
        <v>0</v>
      </c>
      <c r="T46" s="24"/>
      <c r="U46" s="24">
        <f t="shared" si="1"/>
        <v>0</v>
      </c>
      <c r="V46" s="23"/>
      <c r="W46" s="22">
        <f t="shared" si="2"/>
        <v>0</v>
      </c>
      <c r="X46" s="24">
        <f t="shared" si="3"/>
        <v>0</v>
      </c>
      <c r="Y46" s="24">
        <f t="shared" si="4"/>
        <v>0</v>
      </c>
      <c r="Z46" s="27">
        <f t="shared" si="5"/>
        <v>0</v>
      </c>
    </row>
    <row r="47" spans="1:26" ht="14.25" customHeight="1" x14ac:dyDescent="0.15">
      <c r="A47" s="1"/>
      <c r="B47" s="1"/>
      <c r="C47" s="22"/>
      <c r="D47" s="23"/>
      <c r="E47" s="22"/>
      <c r="F47" s="24"/>
      <c r="G47" s="24"/>
      <c r="H47" s="25"/>
      <c r="I47" s="24"/>
      <c r="J47" s="26"/>
      <c r="K47" s="24"/>
      <c r="L47" s="25"/>
      <c r="M47" s="23"/>
      <c r="N47" s="40"/>
      <c r="O47" s="25"/>
      <c r="P47" s="25"/>
      <c r="Q47" s="25"/>
      <c r="R47" s="23"/>
      <c r="S47" s="22">
        <f t="shared" si="0"/>
        <v>0</v>
      </c>
      <c r="T47" s="24"/>
      <c r="U47" s="24">
        <f t="shared" si="1"/>
        <v>0</v>
      </c>
      <c r="V47" s="23"/>
      <c r="W47" s="22">
        <f t="shared" si="2"/>
        <v>0</v>
      </c>
      <c r="X47" s="24">
        <f t="shared" si="3"/>
        <v>0</v>
      </c>
      <c r="Y47" s="24">
        <f t="shared" si="4"/>
        <v>0</v>
      </c>
      <c r="Z47" s="27">
        <f t="shared" si="5"/>
        <v>0</v>
      </c>
    </row>
    <row r="48" spans="1:26" ht="14.25" customHeight="1" x14ac:dyDescent="0.15">
      <c r="A48" s="1"/>
      <c r="B48" s="1"/>
      <c r="C48" s="22"/>
      <c r="D48" s="23"/>
      <c r="E48" s="22"/>
      <c r="F48" s="24"/>
      <c r="G48" s="24"/>
      <c r="H48" s="25"/>
      <c r="I48" s="24"/>
      <c r="J48" s="26"/>
      <c r="K48" s="24"/>
      <c r="L48" s="25"/>
      <c r="M48" s="23"/>
      <c r="N48" s="40"/>
      <c r="O48" s="25"/>
      <c r="P48" s="25"/>
      <c r="Q48" s="25"/>
      <c r="R48" s="23"/>
      <c r="S48" s="22">
        <f t="shared" si="0"/>
        <v>0</v>
      </c>
      <c r="T48" s="24"/>
      <c r="U48" s="24">
        <f t="shared" si="1"/>
        <v>0</v>
      </c>
      <c r="V48" s="23"/>
      <c r="W48" s="22">
        <f t="shared" si="2"/>
        <v>0</v>
      </c>
      <c r="X48" s="24">
        <f t="shared" si="3"/>
        <v>0</v>
      </c>
      <c r="Y48" s="24">
        <f t="shared" si="4"/>
        <v>0</v>
      </c>
      <c r="Z48" s="27">
        <f t="shared" si="5"/>
        <v>0</v>
      </c>
    </row>
    <row r="49" spans="1:26" ht="14.25" customHeight="1" x14ac:dyDescent="0.15">
      <c r="A49" s="1"/>
      <c r="B49" s="1"/>
      <c r="C49" s="22"/>
      <c r="D49" s="23"/>
      <c r="E49" s="22"/>
      <c r="F49" s="24"/>
      <c r="G49" s="24"/>
      <c r="H49" s="25"/>
      <c r="I49" s="24"/>
      <c r="J49" s="26"/>
      <c r="K49" s="24"/>
      <c r="L49" s="25"/>
      <c r="M49" s="23"/>
      <c r="N49" s="40"/>
      <c r="O49" s="25"/>
      <c r="P49" s="25"/>
      <c r="Q49" s="25"/>
      <c r="R49" s="23"/>
      <c r="S49" s="22">
        <f t="shared" si="0"/>
        <v>0</v>
      </c>
      <c r="T49" s="24"/>
      <c r="U49" s="24">
        <f t="shared" si="1"/>
        <v>0</v>
      </c>
      <c r="V49" s="23"/>
      <c r="W49" s="22">
        <f t="shared" si="2"/>
        <v>0</v>
      </c>
      <c r="X49" s="24">
        <f t="shared" si="3"/>
        <v>0</v>
      </c>
      <c r="Y49" s="24">
        <f t="shared" si="4"/>
        <v>0</v>
      </c>
      <c r="Z49" s="27">
        <f t="shared" si="5"/>
        <v>0</v>
      </c>
    </row>
    <row r="50" spans="1:26" ht="14.25" customHeight="1" x14ac:dyDescent="0.15">
      <c r="A50" s="1"/>
      <c r="B50" s="1"/>
      <c r="C50" s="22"/>
      <c r="D50" s="23"/>
      <c r="E50" s="22"/>
      <c r="F50" s="24"/>
      <c r="G50" s="24"/>
      <c r="H50" s="25"/>
      <c r="I50" s="24"/>
      <c r="J50" s="26"/>
      <c r="K50" s="24"/>
      <c r="L50" s="25"/>
      <c r="M50" s="23"/>
      <c r="N50" s="40"/>
      <c r="O50" s="25"/>
      <c r="P50" s="25"/>
      <c r="Q50" s="25"/>
      <c r="R50" s="23"/>
      <c r="S50" s="22">
        <f t="shared" si="0"/>
        <v>0</v>
      </c>
      <c r="T50" s="24"/>
      <c r="U50" s="24">
        <f t="shared" si="1"/>
        <v>0</v>
      </c>
      <c r="V50" s="23"/>
      <c r="W50" s="22">
        <f t="shared" si="2"/>
        <v>0</v>
      </c>
      <c r="X50" s="24">
        <f t="shared" si="3"/>
        <v>0</v>
      </c>
      <c r="Y50" s="24">
        <f t="shared" si="4"/>
        <v>0</v>
      </c>
      <c r="Z50" s="27">
        <f t="shared" si="5"/>
        <v>0</v>
      </c>
    </row>
    <row r="51" spans="1:26" ht="14.25" customHeight="1" x14ac:dyDescent="0.15">
      <c r="A51" s="1"/>
      <c r="B51" s="1"/>
      <c r="C51" s="22"/>
      <c r="D51" s="23"/>
      <c r="E51" s="22"/>
      <c r="F51" s="24"/>
      <c r="G51" s="24"/>
      <c r="H51" s="25"/>
      <c r="I51" s="24"/>
      <c r="J51" s="26"/>
      <c r="K51" s="24"/>
      <c r="L51" s="25"/>
      <c r="M51" s="23"/>
      <c r="N51" s="40"/>
      <c r="O51" s="25"/>
      <c r="P51" s="25"/>
      <c r="Q51" s="25"/>
      <c r="R51" s="23"/>
      <c r="S51" s="22">
        <f t="shared" si="0"/>
        <v>0</v>
      </c>
      <c r="T51" s="24"/>
      <c r="U51" s="24">
        <f t="shared" si="1"/>
        <v>0</v>
      </c>
      <c r="V51" s="23"/>
      <c r="W51" s="22">
        <f t="shared" si="2"/>
        <v>0</v>
      </c>
      <c r="X51" s="24">
        <f t="shared" si="3"/>
        <v>0</v>
      </c>
      <c r="Y51" s="24">
        <f t="shared" si="4"/>
        <v>0</v>
      </c>
      <c r="Z51" s="27">
        <f t="shared" si="5"/>
        <v>0</v>
      </c>
    </row>
    <row r="52" spans="1:26" ht="14.25" customHeight="1" x14ac:dyDescent="0.15">
      <c r="A52" s="1"/>
      <c r="B52" s="1"/>
      <c r="C52" s="22"/>
      <c r="D52" s="23"/>
      <c r="E52" s="22"/>
      <c r="F52" s="24"/>
      <c r="G52" s="24"/>
      <c r="H52" s="25"/>
      <c r="I52" s="24"/>
      <c r="J52" s="26"/>
      <c r="K52" s="24"/>
      <c r="L52" s="25"/>
      <c r="M52" s="23"/>
      <c r="N52" s="40"/>
      <c r="O52" s="25"/>
      <c r="P52" s="25"/>
      <c r="Q52" s="25"/>
      <c r="R52" s="23"/>
      <c r="S52" s="22">
        <f t="shared" si="0"/>
        <v>0</v>
      </c>
      <c r="T52" s="24"/>
      <c r="U52" s="24">
        <f t="shared" si="1"/>
        <v>0</v>
      </c>
      <c r="V52" s="23"/>
      <c r="W52" s="22">
        <f t="shared" si="2"/>
        <v>0</v>
      </c>
      <c r="X52" s="24">
        <f t="shared" si="3"/>
        <v>0</v>
      </c>
      <c r="Y52" s="24">
        <f t="shared" si="4"/>
        <v>0</v>
      </c>
      <c r="Z52" s="27">
        <f t="shared" si="5"/>
        <v>0</v>
      </c>
    </row>
    <row r="53" spans="1:26" ht="14.25" customHeight="1" x14ac:dyDescent="0.15">
      <c r="A53" s="1"/>
      <c r="B53" s="1"/>
      <c r="C53" s="22"/>
      <c r="D53" s="23"/>
      <c r="E53" s="22"/>
      <c r="F53" s="24"/>
      <c r="G53" s="24"/>
      <c r="H53" s="25"/>
      <c r="I53" s="24"/>
      <c r="J53" s="26"/>
      <c r="K53" s="24"/>
      <c r="L53" s="25"/>
      <c r="M53" s="23"/>
      <c r="N53" s="40"/>
      <c r="O53" s="25"/>
      <c r="P53" s="25"/>
      <c r="Q53" s="25"/>
      <c r="R53" s="23"/>
      <c r="S53" s="22">
        <f t="shared" si="0"/>
        <v>0</v>
      </c>
      <c r="T53" s="24"/>
      <c r="U53" s="24">
        <f t="shared" si="1"/>
        <v>0</v>
      </c>
      <c r="V53" s="23"/>
      <c r="W53" s="22">
        <f t="shared" si="2"/>
        <v>0</v>
      </c>
      <c r="X53" s="24">
        <f t="shared" si="3"/>
        <v>0</v>
      </c>
      <c r="Y53" s="24">
        <f t="shared" si="4"/>
        <v>0</v>
      </c>
      <c r="Z53" s="27">
        <f t="shared" si="5"/>
        <v>0</v>
      </c>
    </row>
    <row r="54" spans="1:26" ht="14.25" customHeight="1" x14ac:dyDescent="0.15">
      <c r="A54" s="1"/>
      <c r="B54" s="1"/>
      <c r="C54" s="22"/>
      <c r="D54" s="23"/>
      <c r="E54" s="22"/>
      <c r="F54" s="24"/>
      <c r="G54" s="24"/>
      <c r="H54" s="25"/>
      <c r="I54" s="24"/>
      <c r="J54" s="26"/>
      <c r="K54" s="24"/>
      <c r="L54" s="25"/>
      <c r="M54" s="23"/>
      <c r="N54" s="40"/>
      <c r="O54" s="25"/>
      <c r="P54" s="25"/>
      <c r="Q54" s="25"/>
      <c r="R54" s="23"/>
      <c r="S54" s="22">
        <f t="shared" si="0"/>
        <v>0</v>
      </c>
      <c r="T54" s="24"/>
      <c r="U54" s="24">
        <f t="shared" si="1"/>
        <v>0</v>
      </c>
      <c r="V54" s="23"/>
      <c r="W54" s="22">
        <f t="shared" si="2"/>
        <v>0</v>
      </c>
      <c r="X54" s="24">
        <f t="shared" si="3"/>
        <v>0</v>
      </c>
      <c r="Y54" s="24">
        <f t="shared" si="4"/>
        <v>0</v>
      </c>
      <c r="Z54" s="27">
        <f t="shared" si="5"/>
        <v>0</v>
      </c>
    </row>
    <row r="55" spans="1:26" ht="14.25" customHeight="1" x14ac:dyDescent="0.15">
      <c r="A55" s="1"/>
      <c r="B55" s="1"/>
      <c r="C55" s="22"/>
      <c r="D55" s="23"/>
      <c r="E55" s="22"/>
      <c r="F55" s="24"/>
      <c r="G55" s="24"/>
      <c r="H55" s="25"/>
      <c r="I55" s="24"/>
      <c r="J55" s="26"/>
      <c r="K55" s="24"/>
      <c r="L55" s="25"/>
      <c r="M55" s="23"/>
      <c r="N55" s="40"/>
      <c r="O55" s="25"/>
      <c r="P55" s="25"/>
      <c r="Q55" s="25"/>
      <c r="R55" s="23"/>
      <c r="S55" s="22">
        <f t="shared" si="0"/>
        <v>0</v>
      </c>
      <c r="T55" s="24"/>
      <c r="U55" s="24">
        <f t="shared" si="1"/>
        <v>0</v>
      </c>
      <c r="V55" s="23"/>
      <c r="W55" s="22">
        <f t="shared" si="2"/>
        <v>0</v>
      </c>
      <c r="X55" s="24">
        <f t="shared" si="3"/>
        <v>0</v>
      </c>
      <c r="Y55" s="24">
        <f t="shared" si="4"/>
        <v>0</v>
      </c>
      <c r="Z55" s="27">
        <f t="shared" si="5"/>
        <v>0</v>
      </c>
    </row>
    <row r="56" spans="1:26" ht="14.25" customHeight="1" x14ac:dyDescent="0.15">
      <c r="A56" s="1"/>
      <c r="B56" s="1"/>
      <c r="C56" s="22"/>
      <c r="D56" s="23"/>
      <c r="E56" s="22"/>
      <c r="F56" s="24"/>
      <c r="G56" s="24"/>
      <c r="H56" s="25"/>
      <c r="I56" s="24"/>
      <c r="J56" s="26"/>
      <c r="K56" s="24"/>
      <c r="L56" s="25"/>
      <c r="M56" s="23"/>
      <c r="N56" s="40"/>
      <c r="O56" s="25"/>
      <c r="P56" s="25"/>
      <c r="Q56" s="25"/>
      <c r="R56" s="23"/>
      <c r="S56" s="22">
        <f t="shared" si="0"/>
        <v>0</v>
      </c>
      <c r="T56" s="24"/>
      <c r="U56" s="24">
        <f t="shared" si="1"/>
        <v>0</v>
      </c>
      <c r="V56" s="23"/>
      <c r="W56" s="22">
        <f t="shared" si="2"/>
        <v>0</v>
      </c>
      <c r="X56" s="24">
        <f t="shared" si="3"/>
        <v>0</v>
      </c>
      <c r="Y56" s="24">
        <f t="shared" si="4"/>
        <v>0</v>
      </c>
      <c r="Z56" s="27">
        <f t="shared" si="5"/>
        <v>0</v>
      </c>
    </row>
    <row r="57" spans="1:26" ht="14.25" customHeight="1" x14ac:dyDescent="0.15">
      <c r="A57" s="1"/>
      <c r="B57" s="1"/>
      <c r="C57" s="22"/>
      <c r="D57" s="23"/>
      <c r="E57" s="22"/>
      <c r="F57" s="24"/>
      <c r="G57" s="24"/>
      <c r="H57" s="25"/>
      <c r="I57" s="24"/>
      <c r="J57" s="26"/>
      <c r="K57" s="24"/>
      <c r="L57" s="25"/>
      <c r="M57" s="23"/>
      <c r="N57" s="40"/>
      <c r="O57" s="25"/>
      <c r="P57" s="25"/>
      <c r="Q57" s="25"/>
      <c r="R57" s="23"/>
      <c r="S57" s="22">
        <f t="shared" si="0"/>
        <v>0</v>
      </c>
      <c r="T57" s="24"/>
      <c r="U57" s="24">
        <f t="shared" si="1"/>
        <v>0</v>
      </c>
      <c r="V57" s="23"/>
      <c r="W57" s="22">
        <f t="shared" si="2"/>
        <v>0</v>
      </c>
      <c r="X57" s="24">
        <f t="shared" si="3"/>
        <v>0</v>
      </c>
      <c r="Y57" s="24">
        <f t="shared" si="4"/>
        <v>0</v>
      </c>
      <c r="Z57" s="27">
        <f t="shared" si="5"/>
        <v>0</v>
      </c>
    </row>
    <row r="58" spans="1:26" ht="14.25" customHeight="1" x14ac:dyDescent="0.15">
      <c r="A58" s="1"/>
      <c r="B58" s="1"/>
      <c r="C58" s="22"/>
      <c r="D58" s="23"/>
      <c r="E58" s="22"/>
      <c r="F58" s="24"/>
      <c r="G58" s="24"/>
      <c r="H58" s="25"/>
      <c r="I58" s="24"/>
      <c r="J58" s="26"/>
      <c r="K58" s="24"/>
      <c r="L58" s="25"/>
      <c r="M58" s="23"/>
      <c r="N58" s="40"/>
      <c r="O58" s="25"/>
      <c r="P58" s="25"/>
      <c r="Q58" s="25"/>
      <c r="R58" s="23"/>
      <c r="S58" s="22">
        <f t="shared" si="0"/>
        <v>0</v>
      </c>
      <c r="T58" s="24"/>
      <c r="U58" s="24">
        <f t="shared" si="1"/>
        <v>0</v>
      </c>
      <c r="V58" s="23"/>
      <c r="W58" s="22">
        <f t="shared" si="2"/>
        <v>0</v>
      </c>
      <c r="X58" s="24">
        <f t="shared" si="3"/>
        <v>0</v>
      </c>
      <c r="Y58" s="24">
        <f t="shared" si="4"/>
        <v>0</v>
      </c>
      <c r="Z58" s="27">
        <f t="shared" si="5"/>
        <v>0</v>
      </c>
    </row>
    <row r="59" spans="1:26" ht="14.25" customHeight="1" x14ac:dyDescent="0.15">
      <c r="A59" s="1"/>
      <c r="B59" s="1"/>
      <c r="C59" s="22"/>
      <c r="D59" s="23"/>
      <c r="E59" s="22"/>
      <c r="F59" s="24"/>
      <c r="G59" s="24"/>
      <c r="H59" s="25"/>
      <c r="I59" s="24"/>
      <c r="J59" s="26"/>
      <c r="K59" s="24"/>
      <c r="L59" s="25"/>
      <c r="M59" s="23"/>
      <c r="N59" s="40"/>
      <c r="O59" s="25"/>
      <c r="P59" s="25"/>
      <c r="Q59" s="25"/>
      <c r="R59" s="23"/>
      <c r="S59" s="22">
        <f t="shared" si="0"/>
        <v>0</v>
      </c>
      <c r="T59" s="24"/>
      <c r="U59" s="24">
        <f t="shared" si="1"/>
        <v>0</v>
      </c>
      <c r="V59" s="23"/>
      <c r="W59" s="22">
        <f t="shared" si="2"/>
        <v>0</v>
      </c>
      <c r="X59" s="24">
        <f t="shared" si="3"/>
        <v>0</v>
      </c>
      <c r="Y59" s="24">
        <f t="shared" si="4"/>
        <v>0</v>
      </c>
      <c r="Z59" s="27">
        <f t="shared" si="5"/>
        <v>0</v>
      </c>
    </row>
    <row r="60" spans="1:26" ht="14.25" customHeight="1" x14ac:dyDescent="0.15">
      <c r="A60" s="1"/>
      <c r="B60" s="1"/>
      <c r="C60" s="22"/>
      <c r="D60" s="23"/>
      <c r="E60" s="22"/>
      <c r="F60" s="24"/>
      <c r="G60" s="24"/>
      <c r="H60" s="25"/>
      <c r="I60" s="24"/>
      <c r="J60" s="26"/>
      <c r="K60" s="24"/>
      <c r="L60" s="25"/>
      <c r="M60" s="23"/>
      <c r="N60" s="40"/>
      <c r="O60" s="25"/>
      <c r="P60" s="25"/>
      <c r="Q60" s="25"/>
      <c r="R60" s="23"/>
      <c r="S60" s="22">
        <f t="shared" si="0"/>
        <v>0</v>
      </c>
      <c r="T60" s="24"/>
      <c r="U60" s="24">
        <f t="shared" si="1"/>
        <v>0</v>
      </c>
      <c r="V60" s="23"/>
      <c r="W60" s="22">
        <f t="shared" si="2"/>
        <v>0</v>
      </c>
      <c r="X60" s="24">
        <f t="shared" si="3"/>
        <v>0</v>
      </c>
      <c r="Y60" s="24">
        <f t="shared" si="4"/>
        <v>0</v>
      </c>
      <c r="Z60" s="27">
        <f t="shared" si="5"/>
        <v>0</v>
      </c>
    </row>
    <row r="61" spans="1:26" ht="14.25" customHeight="1" x14ac:dyDescent="0.15">
      <c r="A61" s="1"/>
      <c r="B61" s="1"/>
      <c r="C61" s="22"/>
      <c r="D61" s="23"/>
      <c r="E61" s="22"/>
      <c r="F61" s="24"/>
      <c r="G61" s="24"/>
      <c r="H61" s="25"/>
      <c r="I61" s="24"/>
      <c r="J61" s="26"/>
      <c r="K61" s="24"/>
      <c r="L61" s="25"/>
      <c r="M61" s="23"/>
      <c r="N61" s="40"/>
      <c r="O61" s="25"/>
      <c r="P61" s="25"/>
      <c r="Q61" s="25"/>
      <c r="R61" s="23"/>
      <c r="S61" s="22">
        <f t="shared" si="0"/>
        <v>0</v>
      </c>
      <c r="T61" s="24"/>
      <c r="U61" s="24">
        <f t="shared" si="1"/>
        <v>0</v>
      </c>
      <c r="V61" s="23"/>
      <c r="W61" s="22">
        <f t="shared" si="2"/>
        <v>0</v>
      </c>
      <c r="X61" s="24">
        <f t="shared" si="3"/>
        <v>0</v>
      </c>
      <c r="Y61" s="24">
        <f t="shared" si="4"/>
        <v>0</v>
      </c>
      <c r="Z61" s="27">
        <f t="shared" si="5"/>
        <v>0</v>
      </c>
    </row>
    <row r="62" spans="1:26" ht="14.25" customHeight="1" x14ac:dyDescent="0.15">
      <c r="A62" s="1"/>
      <c r="B62" s="1"/>
      <c r="C62" s="22"/>
      <c r="D62" s="23"/>
      <c r="E62" s="22"/>
      <c r="F62" s="24"/>
      <c r="G62" s="24"/>
      <c r="H62" s="25"/>
      <c r="I62" s="24"/>
      <c r="J62" s="26"/>
      <c r="K62" s="24"/>
      <c r="L62" s="25"/>
      <c r="M62" s="23"/>
      <c r="N62" s="40"/>
      <c r="O62" s="25"/>
      <c r="P62" s="25"/>
      <c r="Q62" s="25"/>
      <c r="R62" s="23"/>
      <c r="S62" s="22">
        <f t="shared" si="0"/>
        <v>0</v>
      </c>
      <c r="T62" s="24"/>
      <c r="U62" s="24">
        <f t="shared" si="1"/>
        <v>0</v>
      </c>
      <c r="V62" s="23"/>
      <c r="W62" s="22">
        <f t="shared" si="2"/>
        <v>0</v>
      </c>
      <c r="X62" s="24">
        <f t="shared" si="3"/>
        <v>0</v>
      </c>
      <c r="Y62" s="24">
        <f t="shared" si="4"/>
        <v>0</v>
      </c>
      <c r="Z62" s="27">
        <f t="shared" si="5"/>
        <v>0</v>
      </c>
    </row>
    <row r="63" spans="1:26" ht="14.25" customHeight="1" thickBot="1" x14ac:dyDescent="0.2">
      <c r="A63" s="2"/>
      <c r="B63" s="2"/>
      <c r="C63" s="28"/>
      <c r="D63" s="29"/>
      <c r="E63" s="28"/>
      <c r="F63" s="30"/>
      <c r="G63" s="30"/>
      <c r="H63" s="31"/>
      <c r="I63" s="30"/>
      <c r="J63" s="32"/>
      <c r="K63" s="30"/>
      <c r="L63" s="31"/>
      <c r="M63" s="29"/>
      <c r="N63" s="41"/>
      <c r="O63" s="31"/>
      <c r="P63" s="31"/>
      <c r="Q63" s="31"/>
      <c r="R63" s="29"/>
      <c r="S63" s="22">
        <f t="shared" si="0"/>
        <v>0</v>
      </c>
      <c r="T63" s="30"/>
      <c r="U63" s="24">
        <f t="shared" si="1"/>
        <v>0</v>
      </c>
      <c r="V63" s="29"/>
      <c r="W63" s="22">
        <f t="shared" si="2"/>
        <v>0</v>
      </c>
      <c r="X63" s="24">
        <f t="shared" si="3"/>
        <v>0</v>
      </c>
      <c r="Y63" s="24">
        <f t="shared" si="4"/>
        <v>0</v>
      </c>
      <c r="Z63" s="27">
        <f t="shared" si="5"/>
        <v>0</v>
      </c>
    </row>
    <row r="64" spans="1:26" ht="14.25" customHeight="1" x14ac:dyDescent="0.15">
      <c r="A64" s="102" t="s">
        <v>0</v>
      </c>
      <c r="B64" s="103"/>
      <c r="C64" s="34"/>
      <c r="D64" s="35"/>
      <c r="E64" s="34">
        <f>SUM(E24:E63)</f>
        <v>30</v>
      </c>
      <c r="F64" s="36">
        <f>SUM(F24:F63)</f>
        <v>52</v>
      </c>
      <c r="G64" s="36">
        <f>SUM(G24:G63)</f>
        <v>54</v>
      </c>
      <c r="H64" s="37">
        <f>SUM(H24:H63)</f>
        <v>16</v>
      </c>
      <c r="I64" s="36">
        <f t="shared" ref="I64:R64" si="6">SUM(I24:I63)</f>
        <v>20</v>
      </c>
      <c r="J64" s="36">
        <f t="shared" si="6"/>
        <v>24</v>
      </c>
      <c r="K64" s="36">
        <f t="shared" si="6"/>
        <v>12</v>
      </c>
      <c r="L64" s="37">
        <f t="shared" si="6"/>
        <v>38</v>
      </c>
      <c r="M64" s="35">
        <f t="shared" si="6"/>
        <v>46</v>
      </c>
      <c r="N64" s="39">
        <f t="shared" si="6"/>
        <v>16</v>
      </c>
      <c r="O64" s="36">
        <f>SUM(O24:O63)</f>
        <v>16</v>
      </c>
      <c r="P64" s="36">
        <f>SUM(P24:P63)</f>
        <v>26</v>
      </c>
      <c r="Q64" s="36">
        <f t="shared" si="6"/>
        <v>12</v>
      </c>
      <c r="R64" s="37">
        <f t="shared" si="6"/>
        <v>26</v>
      </c>
      <c r="S64" s="34">
        <f>SUM(S24:S63)</f>
        <v>292</v>
      </c>
      <c r="T64" s="36"/>
      <c r="U64" s="36">
        <f>SUM(U24:U63)</f>
        <v>96</v>
      </c>
      <c r="V64" s="35"/>
      <c r="W64" s="34">
        <f>SUM(W24:W63)</f>
        <v>222</v>
      </c>
      <c r="X64" s="36">
        <f>SUM(X24:X63)</f>
        <v>92</v>
      </c>
      <c r="Y64" s="36">
        <f>SUM(Y24:Y63)</f>
        <v>74</v>
      </c>
      <c r="Z64" s="38">
        <f>SUM(Z24:Z63)</f>
        <v>388</v>
      </c>
    </row>
    <row r="65" spans="1:26" ht="14.25" customHeight="1" x14ac:dyDescent="0.15">
      <c r="A65" s="104" t="s">
        <v>1</v>
      </c>
      <c r="B65" s="105"/>
      <c r="C65" s="59" t="s">
        <v>131</v>
      </c>
      <c r="D65" s="60">
        <v>5</v>
      </c>
      <c r="E65" s="22">
        <f>E23*$D$65</f>
        <v>30</v>
      </c>
      <c r="F65" s="24">
        <f t="shared" ref="F65:Z65" si="7">F23*$D$65</f>
        <v>70</v>
      </c>
      <c r="G65" s="24">
        <f t="shared" si="7"/>
        <v>60</v>
      </c>
      <c r="H65" s="24">
        <f t="shared" si="7"/>
        <v>20</v>
      </c>
      <c r="I65" s="24">
        <f t="shared" si="7"/>
        <v>20</v>
      </c>
      <c r="J65" s="24">
        <f t="shared" si="7"/>
        <v>30</v>
      </c>
      <c r="K65" s="24">
        <f t="shared" si="7"/>
        <v>20</v>
      </c>
      <c r="L65" s="24">
        <f t="shared" si="7"/>
        <v>50</v>
      </c>
      <c r="M65" s="23">
        <f t="shared" si="7"/>
        <v>50</v>
      </c>
      <c r="N65" s="22">
        <f t="shared" si="7"/>
        <v>30</v>
      </c>
      <c r="O65" s="24">
        <f t="shared" si="7"/>
        <v>20</v>
      </c>
      <c r="P65" s="24">
        <f t="shared" si="7"/>
        <v>40</v>
      </c>
      <c r="Q65" s="24">
        <f t="shared" si="7"/>
        <v>30</v>
      </c>
      <c r="R65" s="23">
        <f t="shared" si="7"/>
        <v>30</v>
      </c>
      <c r="S65" s="22">
        <f t="shared" si="7"/>
        <v>350</v>
      </c>
      <c r="T65" s="24"/>
      <c r="U65" s="24">
        <f t="shared" si="7"/>
        <v>150</v>
      </c>
      <c r="V65" s="23"/>
      <c r="W65" s="22">
        <f t="shared" si="7"/>
        <v>300</v>
      </c>
      <c r="X65" s="24">
        <f t="shared" si="7"/>
        <v>110</v>
      </c>
      <c r="Y65" s="23">
        <f t="shared" si="7"/>
        <v>90</v>
      </c>
      <c r="Z65" s="27">
        <f t="shared" si="7"/>
        <v>500</v>
      </c>
    </row>
    <row r="66" spans="1:26" ht="14.25" customHeight="1" thickBot="1" x14ac:dyDescent="0.2">
      <c r="A66" s="106" t="s">
        <v>6</v>
      </c>
      <c r="B66" s="107"/>
      <c r="C66" s="77" t="s">
        <v>135</v>
      </c>
      <c r="D66" s="76"/>
      <c r="E66" s="28">
        <f>E64/E65*100</f>
        <v>100</v>
      </c>
      <c r="F66" s="30">
        <f>F64/F65*100</f>
        <v>74.285714285714292</v>
      </c>
      <c r="G66" s="30">
        <f>G64/G65*100</f>
        <v>90</v>
      </c>
      <c r="H66" s="31">
        <f>H64/H65*100</f>
        <v>80</v>
      </c>
      <c r="I66" s="30">
        <f t="shared" ref="I66:R66" si="8">I64/I65*100</f>
        <v>100</v>
      </c>
      <c r="J66" s="30">
        <f t="shared" si="8"/>
        <v>80</v>
      </c>
      <c r="K66" s="30">
        <f t="shared" si="8"/>
        <v>60</v>
      </c>
      <c r="L66" s="31">
        <f t="shared" si="8"/>
        <v>76</v>
      </c>
      <c r="M66" s="29">
        <f t="shared" si="8"/>
        <v>92</v>
      </c>
      <c r="N66" s="32">
        <f t="shared" si="8"/>
        <v>53.333333333333336</v>
      </c>
      <c r="O66" s="53">
        <f t="shared" si="8"/>
        <v>80</v>
      </c>
      <c r="P66" s="32">
        <f t="shared" si="8"/>
        <v>65</v>
      </c>
      <c r="Q66" s="30">
        <f t="shared" si="8"/>
        <v>40</v>
      </c>
      <c r="R66" s="31">
        <f t="shared" si="8"/>
        <v>86.666666666666671</v>
      </c>
      <c r="S66" s="28">
        <f>S64/S65*100</f>
        <v>83.428571428571431</v>
      </c>
      <c r="T66" s="30"/>
      <c r="U66" s="30">
        <f>U64/U65*100</f>
        <v>64</v>
      </c>
      <c r="V66" s="29"/>
      <c r="W66" s="28">
        <f>W64/W65*100</f>
        <v>74</v>
      </c>
      <c r="X66" s="30">
        <f>X64/X65*100</f>
        <v>83.636363636363626</v>
      </c>
      <c r="Y66" s="30">
        <f>Y64/Y65*100</f>
        <v>82.222222222222214</v>
      </c>
      <c r="Z66" s="33">
        <f>Z64/Z65*100</f>
        <v>77.600000000000009</v>
      </c>
    </row>
    <row r="67" spans="1:26" x14ac:dyDescent="0.15">
      <c r="C67" s="117" t="s">
        <v>5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</sheetData>
  <mergeCells count="38">
    <mergeCell ref="C67:Z67"/>
    <mergeCell ref="E8:R10"/>
    <mergeCell ref="C2:R4"/>
    <mergeCell ref="T6:Z7"/>
    <mergeCell ref="T8:Z9"/>
    <mergeCell ref="T10:Z11"/>
    <mergeCell ref="N15:N22"/>
    <mergeCell ref="Q15:Q22"/>
    <mergeCell ref="R15:R22"/>
    <mergeCell ref="O15:O22"/>
    <mergeCell ref="P15:P22"/>
    <mergeCell ref="N13:R14"/>
    <mergeCell ref="Z13:Z22"/>
    <mergeCell ref="C14:C22"/>
    <mergeCell ref="S14:S22"/>
    <mergeCell ref="U14:U22"/>
    <mergeCell ref="X13:X22"/>
    <mergeCell ref="E15:E22"/>
    <mergeCell ref="F15:F22"/>
    <mergeCell ref="G15:G22"/>
    <mergeCell ref="H15:H22"/>
    <mergeCell ref="I15:I22"/>
    <mergeCell ref="AC17:AG22"/>
    <mergeCell ref="Y13:Y22"/>
    <mergeCell ref="A65:B65"/>
    <mergeCell ref="A66:B66"/>
    <mergeCell ref="K15:K22"/>
    <mergeCell ref="L15:L22"/>
    <mergeCell ref="M15:M22"/>
    <mergeCell ref="A13:A23"/>
    <mergeCell ref="B13:B23"/>
    <mergeCell ref="D13:D22"/>
    <mergeCell ref="E13:M14"/>
    <mergeCell ref="A64:B64"/>
    <mergeCell ref="J15:J22"/>
    <mergeCell ref="T13:T22"/>
    <mergeCell ref="V13:V22"/>
    <mergeCell ref="W13:W22"/>
  </mergeCells>
  <phoneticPr fontId="1"/>
  <pageMargins left="0.31496062992125984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Layout" topLeftCell="T7" zoomScale="145" zoomScaleNormal="115" zoomScalePageLayoutView="145" workbookViewId="0">
      <selection activeCell="AB17" sqref="AB17:AG2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6" width="3.25" customWidth="1"/>
    <col min="17" max="17" width="3.75" customWidth="1"/>
    <col min="18" max="18" width="2.25" customWidth="1"/>
    <col min="19" max="19" width="3.625" customWidth="1"/>
    <col min="20" max="20" width="2.25" customWidth="1"/>
    <col min="21" max="24" width="3.875" customWidth="1"/>
    <col min="25" max="25" width="4.375" customWidth="1"/>
    <col min="27" max="27" width="10.625" customWidth="1"/>
    <col min="28" max="28" width="10" customWidth="1"/>
    <col min="29" max="29" width="14.375" customWidth="1"/>
    <col min="30" max="30" width="9.375" customWidth="1"/>
    <col min="31" max="31" width="9.25" customWidth="1"/>
    <col min="32" max="32" width="10.375" customWidth="1"/>
    <col min="33" max="33" width="11.5" customWidth="1"/>
  </cols>
  <sheetData>
    <row r="1" spans="1:26" ht="7.5" customHeight="1" x14ac:dyDescent="0.15"/>
    <row r="2" spans="1:26" ht="7.5" customHeight="1" x14ac:dyDescent="0.15">
      <c r="B2" s="42" t="s">
        <v>60</v>
      </c>
      <c r="C2" s="118" t="s">
        <v>65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26" ht="7.5" customHeight="1" x14ac:dyDescent="0.15">
      <c r="B3" s="42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26" ht="7.5" customHeight="1" x14ac:dyDescent="0.15">
      <c r="B4" s="4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26" ht="7.5" customHeight="1" x14ac:dyDescent="0.15"/>
    <row r="6" spans="1:26" ht="7.5" customHeight="1" x14ac:dyDescent="0.15">
      <c r="P6" s="13"/>
      <c r="Q6" s="14"/>
      <c r="R6" s="14"/>
      <c r="S6" s="149" t="s">
        <v>58</v>
      </c>
      <c r="T6" s="149"/>
      <c r="U6" s="149"/>
      <c r="V6" s="149"/>
      <c r="W6" s="149"/>
      <c r="X6" s="149"/>
      <c r="Y6" s="149"/>
    </row>
    <row r="7" spans="1:26" ht="7.5" customHeight="1" x14ac:dyDescent="0.15">
      <c r="P7" s="14"/>
      <c r="Q7" s="14"/>
      <c r="R7" s="14"/>
      <c r="S7" s="149"/>
      <c r="T7" s="149"/>
      <c r="U7" s="149"/>
      <c r="V7" s="149"/>
      <c r="W7" s="149"/>
      <c r="X7" s="149"/>
      <c r="Y7" s="149"/>
    </row>
    <row r="8" spans="1:26" ht="8.25" customHeight="1" x14ac:dyDescent="0.15">
      <c r="E8" s="203" t="s">
        <v>4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15"/>
      <c r="R8" s="15"/>
      <c r="S8" s="150" t="s">
        <v>24</v>
      </c>
      <c r="T8" s="150"/>
      <c r="U8" s="150"/>
      <c r="V8" s="150"/>
      <c r="W8" s="150"/>
      <c r="X8" s="150"/>
      <c r="Y8" s="150"/>
    </row>
    <row r="9" spans="1:26" ht="8.25" customHeight="1" x14ac:dyDescent="0.15"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15"/>
      <c r="R9" s="15"/>
      <c r="S9" s="150"/>
      <c r="T9" s="150"/>
      <c r="U9" s="150"/>
      <c r="V9" s="150"/>
      <c r="W9" s="150"/>
      <c r="X9" s="150"/>
      <c r="Y9" s="150"/>
    </row>
    <row r="10" spans="1:26" ht="8.25" customHeight="1" x14ac:dyDescent="0.15"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15"/>
      <c r="R10" s="15"/>
      <c r="S10" s="150" t="s">
        <v>7</v>
      </c>
      <c r="T10" s="204"/>
      <c r="U10" s="204"/>
      <c r="V10" s="204"/>
      <c r="W10" s="204"/>
      <c r="X10" s="204"/>
      <c r="Y10" s="204"/>
    </row>
    <row r="11" spans="1:26" ht="8.25" customHeight="1" x14ac:dyDescent="0.15">
      <c r="B11" s="3"/>
      <c r="P11" s="15"/>
      <c r="Q11" s="15"/>
      <c r="R11" s="15"/>
      <c r="S11" s="204"/>
      <c r="T11" s="204"/>
      <c r="U11" s="204"/>
      <c r="V11" s="204"/>
      <c r="W11" s="204"/>
      <c r="X11" s="204"/>
      <c r="Y11" s="204"/>
    </row>
    <row r="12" spans="1:26" ht="8.25" customHeight="1" thickBot="1" x14ac:dyDescent="0.2">
      <c r="B12" s="4"/>
    </row>
    <row r="13" spans="1:26" ht="10.5" customHeight="1" x14ac:dyDescent="0.15">
      <c r="A13" s="115" t="s">
        <v>3</v>
      </c>
      <c r="B13" s="112"/>
      <c r="C13" s="18">
        <v>1</v>
      </c>
      <c r="D13" s="110"/>
      <c r="E13" s="162" t="s">
        <v>8</v>
      </c>
      <c r="F13" s="163"/>
      <c r="G13" s="163"/>
      <c r="H13" s="163"/>
      <c r="I13" s="163"/>
      <c r="J13" s="163"/>
      <c r="K13" s="163"/>
      <c r="L13" s="163"/>
      <c r="M13" s="162" t="s">
        <v>2</v>
      </c>
      <c r="N13" s="163"/>
      <c r="O13" s="163"/>
      <c r="P13" s="163"/>
      <c r="Q13" s="17">
        <v>2</v>
      </c>
      <c r="R13" s="96"/>
      <c r="S13" s="16">
        <v>3</v>
      </c>
      <c r="T13" s="146"/>
      <c r="U13" s="166" t="s">
        <v>69</v>
      </c>
      <c r="V13" s="154" t="s">
        <v>9</v>
      </c>
      <c r="W13" s="154"/>
      <c r="X13" s="196" t="s">
        <v>10</v>
      </c>
      <c r="Y13" s="193" t="s">
        <v>59</v>
      </c>
    </row>
    <row r="14" spans="1:26" ht="10.5" customHeight="1" x14ac:dyDescent="0.15">
      <c r="A14" s="116"/>
      <c r="B14" s="113"/>
      <c r="C14" s="108"/>
      <c r="D14" s="111"/>
      <c r="E14" s="164"/>
      <c r="F14" s="165"/>
      <c r="G14" s="165"/>
      <c r="H14" s="165"/>
      <c r="I14" s="165"/>
      <c r="J14" s="165"/>
      <c r="K14" s="165"/>
      <c r="L14" s="165"/>
      <c r="M14" s="164"/>
      <c r="N14" s="165"/>
      <c r="O14" s="165"/>
      <c r="P14" s="181"/>
      <c r="Q14" s="151"/>
      <c r="R14" s="97"/>
      <c r="S14" s="97"/>
      <c r="T14" s="147"/>
      <c r="U14" s="167"/>
      <c r="V14" s="155"/>
      <c r="W14" s="155"/>
      <c r="X14" s="197"/>
      <c r="Y14" s="194"/>
    </row>
    <row r="15" spans="1:26" ht="10.5" customHeight="1" x14ac:dyDescent="0.15">
      <c r="A15" s="116"/>
      <c r="B15" s="113"/>
      <c r="C15" s="108"/>
      <c r="D15" s="111"/>
      <c r="E15" s="184" t="s">
        <v>15</v>
      </c>
      <c r="F15" s="199" t="s">
        <v>16</v>
      </c>
      <c r="G15" s="199" t="s">
        <v>17</v>
      </c>
      <c r="H15" s="200" t="s">
        <v>18</v>
      </c>
      <c r="I15" s="184" t="s">
        <v>19</v>
      </c>
      <c r="J15" s="187" t="s">
        <v>20</v>
      </c>
      <c r="K15" s="187" t="s">
        <v>21</v>
      </c>
      <c r="L15" s="187" t="s">
        <v>22</v>
      </c>
      <c r="M15" s="184" t="s">
        <v>12</v>
      </c>
      <c r="N15" s="187" t="s">
        <v>11</v>
      </c>
      <c r="O15" s="187" t="s">
        <v>13</v>
      </c>
      <c r="P15" s="190" t="s">
        <v>14</v>
      </c>
      <c r="Q15" s="152"/>
      <c r="R15" s="97"/>
      <c r="S15" s="97"/>
      <c r="T15" s="147"/>
      <c r="U15" s="167"/>
      <c r="V15" s="155"/>
      <c r="W15" s="155"/>
      <c r="X15" s="197"/>
      <c r="Y15" s="194"/>
      <c r="Z15" s="21"/>
    </row>
    <row r="16" spans="1:26" ht="10.5" customHeight="1" x14ac:dyDescent="0.15">
      <c r="A16" s="116"/>
      <c r="B16" s="113"/>
      <c r="C16" s="108"/>
      <c r="D16" s="111"/>
      <c r="E16" s="185"/>
      <c r="F16" s="188"/>
      <c r="G16" s="188"/>
      <c r="H16" s="201"/>
      <c r="I16" s="185"/>
      <c r="J16" s="188"/>
      <c r="K16" s="188"/>
      <c r="L16" s="188"/>
      <c r="M16" s="185"/>
      <c r="N16" s="188"/>
      <c r="O16" s="188"/>
      <c r="P16" s="191"/>
      <c r="Q16" s="152"/>
      <c r="R16" s="97"/>
      <c r="S16" s="97"/>
      <c r="T16" s="147"/>
      <c r="U16" s="167"/>
      <c r="V16" s="155"/>
      <c r="W16" s="155"/>
      <c r="X16" s="197"/>
      <c r="Y16" s="194"/>
    </row>
    <row r="17" spans="1:33" ht="10.5" customHeight="1" x14ac:dyDescent="0.15">
      <c r="A17" s="116"/>
      <c r="B17" s="113"/>
      <c r="C17" s="108"/>
      <c r="D17" s="111"/>
      <c r="E17" s="185"/>
      <c r="F17" s="188"/>
      <c r="G17" s="188"/>
      <c r="H17" s="201"/>
      <c r="I17" s="185"/>
      <c r="J17" s="188"/>
      <c r="K17" s="188"/>
      <c r="L17" s="188"/>
      <c r="M17" s="185"/>
      <c r="N17" s="188"/>
      <c r="O17" s="188"/>
      <c r="P17" s="191"/>
      <c r="Q17" s="152"/>
      <c r="R17" s="97"/>
      <c r="S17" s="97"/>
      <c r="T17" s="147"/>
      <c r="U17" s="167"/>
      <c r="V17" s="155"/>
      <c r="W17" s="155"/>
      <c r="X17" s="197"/>
      <c r="Y17" s="194"/>
      <c r="AB17" s="78" t="s">
        <v>137</v>
      </c>
      <c r="AC17" s="78"/>
      <c r="AD17" s="78"/>
      <c r="AE17" s="78"/>
      <c r="AF17" s="78"/>
      <c r="AG17" s="78"/>
    </row>
    <row r="18" spans="1:33" ht="10.5" customHeight="1" x14ac:dyDescent="0.15">
      <c r="A18" s="116"/>
      <c r="B18" s="113"/>
      <c r="C18" s="108"/>
      <c r="D18" s="111"/>
      <c r="E18" s="185"/>
      <c r="F18" s="188"/>
      <c r="G18" s="188"/>
      <c r="H18" s="201"/>
      <c r="I18" s="185"/>
      <c r="J18" s="188"/>
      <c r="K18" s="188"/>
      <c r="L18" s="188"/>
      <c r="M18" s="185"/>
      <c r="N18" s="188"/>
      <c r="O18" s="188"/>
      <c r="P18" s="191"/>
      <c r="Q18" s="152"/>
      <c r="R18" s="97"/>
      <c r="S18" s="97"/>
      <c r="T18" s="147"/>
      <c r="U18" s="167"/>
      <c r="V18" s="155"/>
      <c r="W18" s="155"/>
      <c r="X18" s="197"/>
      <c r="Y18" s="194"/>
      <c r="AB18" s="78"/>
      <c r="AC18" s="78"/>
      <c r="AD18" s="78"/>
      <c r="AE18" s="78"/>
      <c r="AF18" s="78"/>
      <c r="AG18" s="78"/>
    </row>
    <row r="19" spans="1:33" ht="10.5" customHeight="1" x14ac:dyDescent="0.15">
      <c r="A19" s="116"/>
      <c r="B19" s="113"/>
      <c r="C19" s="108"/>
      <c r="D19" s="111"/>
      <c r="E19" s="185"/>
      <c r="F19" s="188"/>
      <c r="G19" s="188"/>
      <c r="H19" s="201"/>
      <c r="I19" s="185"/>
      <c r="J19" s="188"/>
      <c r="K19" s="188"/>
      <c r="L19" s="188"/>
      <c r="M19" s="185"/>
      <c r="N19" s="188"/>
      <c r="O19" s="188"/>
      <c r="P19" s="191"/>
      <c r="Q19" s="152"/>
      <c r="R19" s="97"/>
      <c r="S19" s="97"/>
      <c r="T19" s="147"/>
      <c r="U19" s="167"/>
      <c r="V19" s="155"/>
      <c r="W19" s="155"/>
      <c r="X19" s="197"/>
      <c r="Y19" s="194"/>
      <c r="AB19" s="78"/>
      <c r="AC19" s="78"/>
      <c r="AD19" s="78"/>
      <c r="AE19" s="78"/>
      <c r="AF19" s="78"/>
      <c r="AG19" s="78"/>
    </row>
    <row r="20" spans="1:33" ht="10.5" customHeight="1" x14ac:dyDescent="0.15">
      <c r="A20" s="116"/>
      <c r="B20" s="113"/>
      <c r="C20" s="108"/>
      <c r="D20" s="111"/>
      <c r="E20" s="185"/>
      <c r="F20" s="188"/>
      <c r="G20" s="188"/>
      <c r="H20" s="201"/>
      <c r="I20" s="185"/>
      <c r="J20" s="188"/>
      <c r="K20" s="188"/>
      <c r="L20" s="188"/>
      <c r="M20" s="185"/>
      <c r="N20" s="188"/>
      <c r="O20" s="188"/>
      <c r="P20" s="191"/>
      <c r="Q20" s="152"/>
      <c r="R20" s="97"/>
      <c r="S20" s="97"/>
      <c r="T20" s="147"/>
      <c r="U20" s="167"/>
      <c r="V20" s="155"/>
      <c r="W20" s="155"/>
      <c r="X20" s="197"/>
      <c r="Y20" s="194"/>
      <c r="AB20" s="78"/>
      <c r="AC20" s="78"/>
      <c r="AD20" s="78"/>
      <c r="AE20" s="78"/>
      <c r="AF20" s="78"/>
      <c r="AG20" s="78"/>
    </row>
    <row r="21" spans="1:33" ht="10.5" customHeight="1" x14ac:dyDescent="0.15">
      <c r="A21" s="116"/>
      <c r="B21" s="113"/>
      <c r="C21" s="108"/>
      <c r="D21" s="111"/>
      <c r="E21" s="185"/>
      <c r="F21" s="188"/>
      <c r="G21" s="188"/>
      <c r="H21" s="201"/>
      <c r="I21" s="185"/>
      <c r="J21" s="188"/>
      <c r="K21" s="188"/>
      <c r="L21" s="188"/>
      <c r="M21" s="185"/>
      <c r="N21" s="188"/>
      <c r="O21" s="188"/>
      <c r="P21" s="191"/>
      <c r="Q21" s="152"/>
      <c r="R21" s="97"/>
      <c r="S21" s="97"/>
      <c r="T21" s="147"/>
      <c r="U21" s="167"/>
      <c r="V21" s="155"/>
      <c r="W21" s="155"/>
      <c r="X21" s="197"/>
      <c r="Y21" s="194"/>
      <c r="AB21" s="78"/>
      <c r="AC21" s="78"/>
      <c r="AD21" s="78"/>
      <c r="AE21" s="78"/>
      <c r="AF21" s="78"/>
      <c r="AG21" s="78"/>
    </row>
    <row r="22" spans="1:33" ht="10.5" customHeight="1" x14ac:dyDescent="0.15">
      <c r="A22" s="116"/>
      <c r="B22" s="113"/>
      <c r="C22" s="109"/>
      <c r="D22" s="111"/>
      <c r="E22" s="186"/>
      <c r="F22" s="189"/>
      <c r="G22" s="189"/>
      <c r="H22" s="202"/>
      <c r="I22" s="186"/>
      <c r="J22" s="189"/>
      <c r="K22" s="189"/>
      <c r="L22" s="189"/>
      <c r="M22" s="186"/>
      <c r="N22" s="189"/>
      <c r="O22" s="189"/>
      <c r="P22" s="192"/>
      <c r="Q22" s="152"/>
      <c r="R22" s="98"/>
      <c r="S22" s="98"/>
      <c r="T22" s="148"/>
      <c r="U22" s="168"/>
      <c r="V22" s="156"/>
      <c r="W22" s="156"/>
      <c r="X22" s="198"/>
      <c r="Y22" s="195"/>
      <c r="AB22" s="78"/>
      <c r="AC22" s="78"/>
      <c r="AD22" s="78"/>
      <c r="AE22" s="78"/>
      <c r="AF22" s="78"/>
      <c r="AG22" s="78"/>
    </row>
    <row r="23" spans="1:33" ht="10.5" customHeight="1" x14ac:dyDescent="0.15">
      <c r="A23" s="116"/>
      <c r="B23" s="114"/>
      <c r="C23" s="19">
        <v>10</v>
      </c>
      <c r="D23" s="6"/>
      <c r="E23" s="7">
        <v>14</v>
      </c>
      <c r="F23" s="5">
        <v>12</v>
      </c>
      <c r="G23" s="5">
        <v>8</v>
      </c>
      <c r="H23" s="10">
        <v>6</v>
      </c>
      <c r="I23" s="7">
        <v>8</v>
      </c>
      <c r="J23" s="12">
        <v>10</v>
      </c>
      <c r="K23" s="5">
        <v>6</v>
      </c>
      <c r="L23" s="5">
        <v>6</v>
      </c>
      <c r="M23" s="7">
        <v>8</v>
      </c>
      <c r="N23" s="5">
        <v>10</v>
      </c>
      <c r="O23" s="5">
        <v>8</v>
      </c>
      <c r="P23" s="6">
        <v>4</v>
      </c>
      <c r="Q23" s="9">
        <v>70</v>
      </c>
      <c r="R23" s="5"/>
      <c r="S23" s="8">
        <v>30</v>
      </c>
      <c r="T23" s="6"/>
      <c r="U23" s="20">
        <v>30</v>
      </c>
      <c r="V23" s="5">
        <v>32</v>
      </c>
      <c r="W23" s="5">
        <v>22</v>
      </c>
      <c r="X23" s="10">
        <v>16</v>
      </c>
      <c r="Y23" s="11">
        <v>100</v>
      </c>
    </row>
    <row r="24" spans="1:33" ht="14.25" customHeight="1" x14ac:dyDescent="0.15">
      <c r="A24" s="1"/>
      <c r="B24" s="44" t="s">
        <v>70</v>
      </c>
      <c r="C24" s="22"/>
      <c r="D24" s="23"/>
      <c r="E24" s="22">
        <v>10</v>
      </c>
      <c r="F24" s="24">
        <v>12</v>
      </c>
      <c r="G24" s="24">
        <v>6</v>
      </c>
      <c r="H24" s="25">
        <v>6</v>
      </c>
      <c r="I24" s="22">
        <v>8</v>
      </c>
      <c r="J24" s="26">
        <v>10</v>
      </c>
      <c r="K24" s="24">
        <v>4</v>
      </c>
      <c r="L24" s="24">
        <v>6</v>
      </c>
      <c r="M24" s="22">
        <v>6</v>
      </c>
      <c r="N24" s="25">
        <v>8</v>
      </c>
      <c r="O24" s="25">
        <v>8</v>
      </c>
      <c r="P24" s="23">
        <v>2</v>
      </c>
      <c r="Q24" s="22">
        <f>SUM(E24:L24)</f>
        <v>62</v>
      </c>
      <c r="R24" s="24"/>
      <c r="S24" s="24">
        <f>SUM(M24:P24)</f>
        <v>24</v>
      </c>
      <c r="T24" s="23"/>
      <c r="U24" s="22">
        <f t="shared" ref="U24:X26" si="0">E24+I24+M24</f>
        <v>24</v>
      </c>
      <c r="V24" s="24">
        <f t="shared" si="0"/>
        <v>30</v>
      </c>
      <c r="W24" s="24">
        <f t="shared" si="0"/>
        <v>18</v>
      </c>
      <c r="X24" s="25">
        <f t="shared" si="0"/>
        <v>14</v>
      </c>
      <c r="Y24" s="27">
        <f>Q24+S24</f>
        <v>86</v>
      </c>
      <c r="AA24" s="57"/>
      <c r="AB24" s="55" t="s">
        <v>96</v>
      </c>
      <c r="AC24" s="55" t="s">
        <v>2</v>
      </c>
      <c r="AD24" s="55" t="s">
        <v>104</v>
      </c>
      <c r="AE24" s="55" t="s">
        <v>105</v>
      </c>
      <c r="AF24" s="55" t="s">
        <v>106</v>
      </c>
      <c r="AG24" s="55" t="s">
        <v>107</v>
      </c>
    </row>
    <row r="25" spans="1:33" ht="14.25" customHeight="1" x14ac:dyDescent="0.15">
      <c r="A25" s="1"/>
      <c r="B25" s="44" t="s">
        <v>71</v>
      </c>
      <c r="C25" s="22"/>
      <c r="D25" s="23"/>
      <c r="E25" s="22">
        <v>14</v>
      </c>
      <c r="F25" s="24">
        <v>10</v>
      </c>
      <c r="G25" s="24">
        <v>4</v>
      </c>
      <c r="H25" s="25">
        <v>4</v>
      </c>
      <c r="I25" s="22">
        <v>6</v>
      </c>
      <c r="J25" s="26">
        <v>6</v>
      </c>
      <c r="K25" s="24">
        <v>4</v>
      </c>
      <c r="L25" s="24">
        <v>6</v>
      </c>
      <c r="M25" s="22">
        <v>4</v>
      </c>
      <c r="N25" s="25">
        <v>8</v>
      </c>
      <c r="O25" s="25">
        <v>8</v>
      </c>
      <c r="P25" s="23">
        <v>4</v>
      </c>
      <c r="Q25" s="22">
        <f>SUM(E25:L25)</f>
        <v>54</v>
      </c>
      <c r="R25" s="24"/>
      <c r="S25" s="24">
        <f>SUM(M25:P25)</f>
        <v>24</v>
      </c>
      <c r="T25" s="23"/>
      <c r="U25" s="22">
        <f t="shared" si="0"/>
        <v>24</v>
      </c>
      <c r="V25" s="24">
        <f t="shared" si="0"/>
        <v>24</v>
      </c>
      <c r="W25" s="24">
        <f t="shared" si="0"/>
        <v>16</v>
      </c>
      <c r="X25" s="25">
        <f t="shared" si="0"/>
        <v>14</v>
      </c>
      <c r="Y25" s="27">
        <f t="shared" ref="Y25:Y63" si="1">Q25+S25</f>
        <v>78</v>
      </c>
      <c r="AA25" s="54" t="s">
        <v>95</v>
      </c>
      <c r="AB25" s="54">
        <v>77.3</v>
      </c>
      <c r="AC25" s="54">
        <v>49.6</v>
      </c>
      <c r="AD25" s="54">
        <v>75.099999999999994</v>
      </c>
      <c r="AE25" s="54">
        <v>64.7</v>
      </c>
      <c r="AF25" s="54">
        <v>66.7</v>
      </c>
      <c r="AG25" s="54">
        <v>69.2</v>
      </c>
    </row>
    <row r="26" spans="1:33" ht="14.25" customHeight="1" x14ac:dyDescent="0.15">
      <c r="A26" s="1"/>
      <c r="B26" s="44" t="s">
        <v>72</v>
      </c>
      <c r="C26" s="22"/>
      <c r="D26" s="23"/>
      <c r="E26" s="22">
        <v>12</v>
      </c>
      <c r="F26" s="24">
        <v>12</v>
      </c>
      <c r="G26" s="24">
        <v>6</v>
      </c>
      <c r="H26" s="25">
        <v>6</v>
      </c>
      <c r="I26" s="22">
        <v>6</v>
      </c>
      <c r="J26" s="26">
        <v>8</v>
      </c>
      <c r="K26" s="24">
        <v>6</v>
      </c>
      <c r="L26" s="24">
        <v>4</v>
      </c>
      <c r="M26" s="22">
        <v>6</v>
      </c>
      <c r="N26" s="25">
        <v>8</v>
      </c>
      <c r="O26" s="25">
        <v>8</v>
      </c>
      <c r="P26" s="23">
        <v>4</v>
      </c>
      <c r="Q26" s="22">
        <f>SUM(E26:L26)</f>
        <v>60</v>
      </c>
      <c r="R26" s="24"/>
      <c r="S26" s="24">
        <f>SUM(M26:P26)</f>
        <v>26</v>
      </c>
      <c r="T26" s="23"/>
      <c r="U26" s="22">
        <f t="shared" si="0"/>
        <v>24</v>
      </c>
      <c r="V26" s="24">
        <f t="shared" si="0"/>
        <v>28</v>
      </c>
      <c r="W26" s="24">
        <f t="shared" si="0"/>
        <v>20</v>
      </c>
      <c r="X26" s="25">
        <f t="shared" si="0"/>
        <v>14</v>
      </c>
      <c r="Y26" s="27">
        <f t="shared" si="1"/>
        <v>86</v>
      </c>
      <c r="AA26" s="54" t="s">
        <v>108</v>
      </c>
      <c r="AB26" s="56">
        <f>Q66</f>
        <v>80</v>
      </c>
      <c r="AC26" s="56">
        <f>S66</f>
        <v>76</v>
      </c>
      <c r="AD26" s="56">
        <f>W66</f>
        <v>78.181818181818187</v>
      </c>
      <c r="AE26" s="56">
        <f>V66</f>
        <v>78.75</v>
      </c>
      <c r="AF26" s="56">
        <f>W66</f>
        <v>78.181818181818187</v>
      </c>
      <c r="AG26" s="56">
        <f>X66</f>
        <v>85</v>
      </c>
    </row>
    <row r="27" spans="1:33" ht="14.25" customHeight="1" x14ac:dyDescent="0.15">
      <c r="A27" s="1"/>
      <c r="B27" s="44" t="s">
        <v>73</v>
      </c>
      <c r="C27" s="22"/>
      <c r="D27" s="23"/>
      <c r="E27" s="22">
        <v>10</v>
      </c>
      <c r="F27" s="24">
        <v>10</v>
      </c>
      <c r="G27" s="24">
        <v>8</v>
      </c>
      <c r="H27" s="25">
        <v>6</v>
      </c>
      <c r="I27" s="22">
        <v>8</v>
      </c>
      <c r="J27" s="26">
        <v>8</v>
      </c>
      <c r="K27" s="24">
        <v>4</v>
      </c>
      <c r="L27" s="24">
        <v>6</v>
      </c>
      <c r="M27" s="22">
        <v>8</v>
      </c>
      <c r="N27" s="25">
        <v>6</v>
      </c>
      <c r="O27" s="25">
        <v>6</v>
      </c>
      <c r="P27" s="23">
        <v>4</v>
      </c>
      <c r="Q27" s="22">
        <f t="shared" ref="Q27:Q63" si="2">SUM(E27:L27)</f>
        <v>60</v>
      </c>
      <c r="R27" s="24"/>
      <c r="S27" s="24">
        <f t="shared" ref="S27:S63" si="3">SUM(M27:P27)</f>
        <v>24</v>
      </c>
      <c r="T27" s="23"/>
      <c r="U27" s="22">
        <f t="shared" ref="U27:U63" si="4">E27+I27+M27</f>
        <v>26</v>
      </c>
      <c r="V27" s="24">
        <f t="shared" ref="V27:V63" si="5">F27+J27+N27</f>
        <v>24</v>
      </c>
      <c r="W27" s="24">
        <f t="shared" ref="W27:W63" si="6">G27+K27+O27</f>
        <v>18</v>
      </c>
      <c r="X27" s="25">
        <f t="shared" ref="X27:X63" si="7">H27+L27+P27</f>
        <v>16</v>
      </c>
      <c r="Y27" s="27">
        <f t="shared" si="1"/>
        <v>84</v>
      </c>
    </row>
    <row r="28" spans="1:33" ht="14.25" customHeight="1" x14ac:dyDescent="0.15">
      <c r="A28" s="1"/>
      <c r="B28" s="44" t="s">
        <v>74</v>
      </c>
      <c r="C28" s="22"/>
      <c r="D28" s="23"/>
      <c r="E28" s="22">
        <v>8</v>
      </c>
      <c r="F28" s="24">
        <v>8</v>
      </c>
      <c r="G28" s="24">
        <v>8</v>
      </c>
      <c r="H28" s="25">
        <v>4</v>
      </c>
      <c r="I28" s="22">
        <v>4</v>
      </c>
      <c r="J28" s="26">
        <v>6</v>
      </c>
      <c r="K28" s="24">
        <v>2</v>
      </c>
      <c r="L28" s="24">
        <v>4</v>
      </c>
      <c r="M28" s="22">
        <v>4</v>
      </c>
      <c r="N28" s="25">
        <v>6</v>
      </c>
      <c r="O28" s="25">
        <v>4</v>
      </c>
      <c r="P28" s="23">
        <v>2</v>
      </c>
      <c r="Q28" s="22">
        <f t="shared" si="2"/>
        <v>44</v>
      </c>
      <c r="R28" s="24"/>
      <c r="S28" s="24">
        <f t="shared" si="3"/>
        <v>16</v>
      </c>
      <c r="T28" s="23"/>
      <c r="U28" s="22">
        <f t="shared" si="4"/>
        <v>16</v>
      </c>
      <c r="V28" s="24">
        <f t="shared" si="5"/>
        <v>20</v>
      </c>
      <c r="W28" s="24">
        <f t="shared" si="6"/>
        <v>14</v>
      </c>
      <c r="X28" s="25">
        <f t="shared" si="7"/>
        <v>10</v>
      </c>
      <c r="Y28" s="27">
        <f t="shared" si="1"/>
        <v>60</v>
      </c>
    </row>
    <row r="29" spans="1:33" ht="14.25" customHeight="1" x14ac:dyDescent="0.15">
      <c r="A29" s="1"/>
      <c r="B29" s="1"/>
      <c r="C29" s="22"/>
      <c r="D29" s="23"/>
      <c r="E29" s="22"/>
      <c r="F29" s="24"/>
      <c r="G29" s="24"/>
      <c r="H29" s="25"/>
      <c r="I29" s="22"/>
      <c r="J29" s="26"/>
      <c r="K29" s="24"/>
      <c r="L29" s="24"/>
      <c r="M29" s="22"/>
      <c r="N29" s="25"/>
      <c r="O29" s="25"/>
      <c r="P29" s="23"/>
      <c r="Q29" s="22">
        <f t="shared" si="2"/>
        <v>0</v>
      </c>
      <c r="R29" s="24"/>
      <c r="S29" s="24">
        <f t="shared" si="3"/>
        <v>0</v>
      </c>
      <c r="T29" s="23"/>
      <c r="U29" s="22">
        <f t="shared" si="4"/>
        <v>0</v>
      </c>
      <c r="V29" s="24">
        <f t="shared" si="5"/>
        <v>0</v>
      </c>
      <c r="W29" s="24">
        <f t="shared" si="6"/>
        <v>0</v>
      </c>
      <c r="X29" s="25">
        <f t="shared" si="7"/>
        <v>0</v>
      </c>
      <c r="Y29" s="27">
        <f t="shared" si="1"/>
        <v>0</v>
      </c>
    </row>
    <row r="30" spans="1:33" ht="14.25" customHeight="1" x14ac:dyDescent="0.15">
      <c r="A30" s="1"/>
      <c r="B30" s="1"/>
      <c r="C30" s="22"/>
      <c r="D30" s="23"/>
      <c r="E30" s="22"/>
      <c r="F30" s="24"/>
      <c r="G30" s="24"/>
      <c r="H30" s="25"/>
      <c r="I30" s="22"/>
      <c r="J30" s="26"/>
      <c r="K30" s="24"/>
      <c r="L30" s="24"/>
      <c r="M30" s="22"/>
      <c r="N30" s="25"/>
      <c r="O30" s="25"/>
      <c r="P30" s="23"/>
      <c r="Q30" s="22">
        <f t="shared" si="2"/>
        <v>0</v>
      </c>
      <c r="R30" s="24"/>
      <c r="S30" s="24">
        <f t="shared" si="3"/>
        <v>0</v>
      </c>
      <c r="T30" s="23"/>
      <c r="U30" s="22">
        <f t="shared" si="4"/>
        <v>0</v>
      </c>
      <c r="V30" s="24">
        <f t="shared" si="5"/>
        <v>0</v>
      </c>
      <c r="W30" s="24">
        <f t="shared" si="6"/>
        <v>0</v>
      </c>
      <c r="X30" s="25">
        <f t="shared" si="7"/>
        <v>0</v>
      </c>
      <c r="Y30" s="27">
        <f t="shared" si="1"/>
        <v>0</v>
      </c>
    </row>
    <row r="31" spans="1:33" ht="14.25" customHeight="1" x14ac:dyDescent="0.15">
      <c r="A31" s="1"/>
      <c r="B31" s="1"/>
      <c r="C31" s="22"/>
      <c r="D31" s="23"/>
      <c r="E31" s="22"/>
      <c r="F31" s="24"/>
      <c r="G31" s="24"/>
      <c r="H31" s="25"/>
      <c r="I31" s="22"/>
      <c r="J31" s="26"/>
      <c r="K31" s="24"/>
      <c r="L31" s="24"/>
      <c r="M31" s="22"/>
      <c r="N31" s="25"/>
      <c r="O31" s="25"/>
      <c r="P31" s="23"/>
      <c r="Q31" s="22">
        <f t="shared" si="2"/>
        <v>0</v>
      </c>
      <c r="R31" s="24"/>
      <c r="S31" s="24">
        <f t="shared" si="3"/>
        <v>0</v>
      </c>
      <c r="T31" s="23"/>
      <c r="U31" s="22">
        <f t="shared" si="4"/>
        <v>0</v>
      </c>
      <c r="V31" s="24">
        <f t="shared" si="5"/>
        <v>0</v>
      </c>
      <c r="W31" s="24">
        <f t="shared" si="6"/>
        <v>0</v>
      </c>
      <c r="X31" s="25">
        <f t="shared" si="7"/>
        <v>0</v>
      </c>
      <c r="Y31" s="27">
        <f t="shared" si="1"/>
        <v>0</v>
      </c>
    </row>
    <row r="32" spans="1:33" ht="14.25" customHeight="1" x14ac:dyDescent="0.15">
      <c r="A32" s="1"/>
      <c r="B32" s="1"/>
      <c r="C32" s="22"/>
      <c r="D32" s="23"/>
      <c r="E32" s="22"/>
      <c r="F32" s="24"/>
      <c r="G32" s="24"/>
      <c r="H32" s="25"/>
      <c r="I32" s="22"/>
      <c r="J32" s="26"/>
      <c r="K32" s="24"/>
      <c r="L32" s="24"/>
      <c r="M32" s="22"/>
      <c r="N32" s="25"/>
      <c r="O32" s="25"/>
      <c r="P32" s="23"/>
      <c r="Q32" s="22">
        <f t="shared" si="2"/>
        <v>0</v>
      </c>
      <c r="R32" s="24"/>
      <c r="S32" s="24">
        <f t="shared" si="3"/>
        <v>0</v>
      </c>
      <c r="T32" s="23"/>
      <c r="U32" s="22">
        <f t="shared" si="4"/>
        <v>0</v>
      </c>
      <c r="V32" s="24">
        <f t="shared" si="5"/>
        <v>0</v>
      </c>
      <c r="W32" s="24">
        <f t="shared" si="6"/>
        <v>0</v>
      </c>
      <c r="X32" s="25">
        <f t="shared" si="7"/>
        <v>0</v>
      </c>
      <c r="Y32" s="27">
        <f t="shared" si="1"/>
        <v>0</v>
      </c>
    </row>
    <row r="33" spans="1:25" ht="14.25" customHeight="1" x14ac:dyDescent="0.15">
      <c r="A33" s="1"/>
      <c r="B33" s="1"/>
      <c r="C33" s="22"/>
      <c r="D33" s="23"/>
      <c r="E33" s="22"/>
      <c r="F33" s="24"/>
      <c r="G33" s="24"/>
      <c r="H33" s="25"/>
      <c r="I33" s="22"/>
      <c r="J33" s="26"/>
      <c r="K33" s="24"/>
      <c r="L33" s="24"/>
      <c r="M33" s="22"/>
      <c r="N33" s="25"/>
      <c r="O33" s="25"/>
      <c r="P33" s="23"/>
      <c r="Q33" s="22">
        <f t="shared" si="2"/>
        <v>0</v>
      </c>
      <c r="R33" s="24"/>
      <c r="S33" s="24">
        <f t="shared" si="3"/>
        <v>0</v>
      </c>
      <c r="T33" s="23"/>
      <c r="U33" s="22">
        <f t="shared" si="4"/>
        <v>0</v>
      </c>
      <c r="V33" s="24">
        <f t="shared" si="5"/>
        <v>0</v>
      </c>
      <c r="W33" s="24">
        <f t="shared" si="6"/>
        <v>0</v>
      </c>
      <c r="X33" s="25">
        <f t="shared" si="7"/>
        <v>0</v>
      </c>
      <c r="Y33" s="27">
        <f t="shared" si="1"/>
        <v>0</v>
      </c>
    </row>
    <row r="34" spans="1:25" ht="14.25" customHeight="1" x14ac:dyDescent="0.15">
      <c r="A34" s="1"/>
      <c r="B34" s="1"/>
      <c r="C34" s="22"/>
      <c r="D34" s="23"/>
      <c r="E34" s="22"/>
      <c r="F34" s="24"/>
      <c r="G34" s="24"/>
      <c r="H34" s="25"/>
      <c r="I34" s="22"/>
      <c r="J34" s="26"/>
      <c r="K34" s="24"/>
      <c r="L34" s="24"/>
      <c r="M34" s="22"/>
      <c r="N34" s="25"/>
      <c r="O34" s="25"/>
      <c r="P34" s="23"/>
      <c r="Q34" s="22">
        <f t="shared" si="2"/>
        <v>0</v>
      </c>
      <c r="R34" s="24"/>
      <c r="S34" s="24">
        <f t="shared" si="3"/>
        <v>0</v>
      </c>
      <c r="T34" s="23"/>
      <c r="U34" s="22">
        <f t="shared" si="4"/>
        <v>0</v>
      </c>
      <c r="V34" s="24">
        <f t="shared" si="5"/>
        <v>0</v>
      </c>
      <c r="W34" s="24">
        <f t="shared" si="6"/>
        <v>0</v>
      </c>
      <c r="X34" s="25">
        <f t="shared" si="7"/>
        <v>0</v>
      </c>
      <c r="Y34" s="27">
        <f t="shared" si="1"/>
        <v>0</v>
      </c>
    </row>
    <row r="35" spans="1:25" ht="14.25" customHeight="1" x14ac:dyDescent="0.15">
      <c r="A35" s="1"/>
      <c r="B35" s="1"/>
      <c r="C35" s="22"/>
      <c r="D35" s="23"/>
      <c r="E35" s="22"/>
      <c r="F35" s="24"/>
      <c r="G35" s="24"/>
      <c r="H35" s="25"/>
      <c r="I35" s="22"/>
      <c r="J35" s="26"/>
      <c r="K35" s="24"/>
      <c r="L35" s="24"/>
      <c r="M35" s="22"/>
      <c r="N35" s="25"/>
      <c r="O35" s="25"/>
      <c r="P35" s="23"/>
      <c r="Q35" s="22">
        <f t="shared" si="2"/>
        <v>0</v>
      </c>
      <c r="R35" s="24"/>
      <c r="S35" s="24">
        <f t="shared" si="3"/>
        <v>0</v>
      </c>
      <c r="T35" s="23"/>
      <c r="U35" s="22">
        <f t="shared" si="4"/>
        <v>0</v>
      </c>
      <c r="V35" s="24">
        <f t="shared" si="5"/>
        <v>0</v>
      </c>
      <c r="W35" s="24">
        <f t="shared" si="6"/>
        <v>0</v>
      </c>
      <c r="X35" s="25">
        <f t="shared" si="7"/>
        <v>0</v>
      </c>
      <c r="Y35" s="27">
        <f t="shared" si="1"/>
        <v>0</v>
      </c>
    </row>
    <row r="36" spans="1:25" ht="14.25" customHeight="1" x14ac:dyDescent="0.15">
      <c r="A36" s="1"/>
      <c r="B36" s="1"/>
      <c r="C36" s="22"/>
      <c r="D36" s="23"/>
      <c r="E36" s="22"/>
      <c r="F36" s="24"/>
      <c r="G36" s="24"/>
      <c r="H36" s="25"/>
      <c r="I36" s="22"/>
      <c r="J36" s="26"/>
      <c r="K36" s="24"/>
      <c r="L36" s="24"/>
      <c r="M36" s="22"/>
      <c r="N36" s="25"/>
      <c r="O36" s="25"/>
      <c r="P36" s="23"/>
      <c r="Q36" s="22">
        <f t="shared" si="2"/>
        <v>0</v>
      </c>
      <c r="R36" s="24"/>
      <c r="S36" s="24">
        <f t="shared" si="3"/>
        <v>0</v>
      </c>
      <c r="T36" s="23"/>
      <c r="U36" s="22">
        <f t="shared" si="4"/>
        <v>0</v>
      </c>
      <c r="V36" s="24">
        <f t="shared" si="5"/>
        <v>0</v>
      </c>
      <c r="W36" s="24">
        <f t="shared" si="6"/>
        <v>0</v>
      </c>
      <c r="X36" s="25">
        <f t="shared" si="7"/>
        <v>0</v>
      </c>
      <c r="Y36" s="27">
        <f t="shared" si="1"/>
        <v>0</v>
      </c>
    </row>
    <row r="37" spans="1:25" ht="14.25" customHeight="1" x14ac:dyDescent="0.15">
      <c r="A37" s="1"/>
      <c r="B37" s="1"/>
      <c r="C37" s="22"/>
      <c r="D37" s="23"/>
      <c r="E37" s="22"/>
      <c r="F37" s="24"/>
      <c r="G37" s="24"/>
      <c r="H37" s="25"/>
      <c r="I37" s="22"/>
      <c r="J37" s="26"/>
      <c r="K37" s="24"/>
      <c r="L37" s="24"/>
      <c r="M37" s="22"/>
      <c r="N37" s="25"/>
      <c r="O37" s="25"/>
      <c r="P37" s="23"/>
      <c r="Q37" s="22">
        <f t="shared" si="2"/>
        <v>0</v>
      </c>
      <c r="R37" s="24"/>
      <c r="S37" s="24">
        <f t="shared" si="3"/>
        <v>0</v>
      </c>
      <c r="T37" s="23"/>
      <c r="U37" s="22">
        <f t="shared" si="4"/>
        <v>0</v>
      </c>
      <c r="V37" s="24">
        <f t="shared" si="5"/>
        <v>0</v>
      </c>
      <c r="W37" s="24">
        <f t="shared" si="6"/>
        <v>0</v>
      </c>
      <c r="X37" s="25">
        <f t="shared" si="7"/>
        <v>0</v>
      </c>
      <c r="Y37" s="27">
        <f t="shared" si="1"/>
        <v>0</v>
      </c>
    </row>
    <row r="38" spans="1:25" ht="14.25" customHeight="1" x14ac:dyDescent="0.15">
      <c r="A38" s="1"/>
      <c r="B38" s="1"/>
      <c r="C38" s="22"/>
      <c r="D38" s="23"/>
      <c r="E38" s="22"/>
      <c r="F38" s="24"/>
      <c r="G38" s="24"/>
      <c r="H38" s="25"/>
      <c r="I38" s="22"/>
      <c r="J38" s="26"/>
      <c r="K38" s="24"/>
      <c r="L38" s="24"/>
      <c r="M38" s="22"/>
      <c r="N38" s="25"/>
      <c r="O38" s="25"/>
      <c r="P38" s="23"/>
      <c r="Q38" s="22">
        <f t="shared" si="2"/>
        <v>0</v>
      </c>
      <c r="R38" s="24"/>
      <c r="S38" s="24">
        <f t="shared" si="3"/>
        <v>0</v>
      </c>
      <c r="T38" s="23"/>
      <c r="U38" s="22">
        <f t="shared" si="4"/>
        <v>0</v>
      </c>
      <c r="V38" s="24">
        <f t="shared" si="5"/>
        <v>0</v>
      </c>
      <c r="W38" s="24">
        <f t="shared" si="6"/>
        <v>0</v>
      </c>
      <c r="X38" s="25">
        <f t="shared" si="7"/>
        <v>0</v>
      </c>
      <c r="Y38" s="27">
        <f t="shared" si="1"/>
        <v>0</v>
      </c>
    </row>
    <row r="39" spans="1:25" ht="14.25" customHeight="1" x14ac:dyDescent="0.15">
      <c r="A39" s="1"/>
      <c r="B39" s="1"/>
      <c r="C39" s="22"/>
      <c r="D39" s="23"/>
      <c r="E39" s="22"/>
      <c r="F39" s="24"/>
      <c r="G39" s="24"/>
      <c r="H39" s="25"/>
      <c r="I39" s="22"/>
      <c r="J39" s="26"/>
      <c r="K39" s="24"/>
      <c r="L39" s="24"/>
      <c r="M39" s="22"/>
      <c r="N39" s="25"/>
      <c r="O39" s="25"/>
      <c r="P39" s="23"/>
      <c r="Q39" s="22">
        <f t="shared" si="2"/>
        <v>0</v>
      </c>
      <c r="R39" s="24"/>
      <c r="S39" s="24">
        <f t="shared" si="3"/>
        <v>0</v>
      </c>
      <c r="T39" s="23"/>
      <c r="U39" s="22">
        <f t="shared" si="4"/>
        <v>0</v>
      </c>
      <c r="V39" s="24">
        <f t="shared" si="5"/>
        <v>0</v>
      </c>
      <c r="W39" s="24">
        <f t="shared" si="6"/>
        <v>0</v>
      </c>
      <c r="X39" s="25">
        <f t="shared" si="7"/>
        <v>0</v>
      </c>
      <c r="Y39" s="27">
        <f t="shared" si="1"/>
        <v>0</v>
      </c>
    </row>
    <row r="40" spans="1:25" ht="14.25" customHeight="1" x14ac:dyDescent="0.15">
      <c r="A40" s="1"/>
      <c r="B40" s="1"/>
      <c r="C40" s="22"/>
      <c r="D40" s="23"/>
      <c r="E40" s="22"/>
      <c r="F40" s="24"/>
      <c r="G40" s="24"/>
      <c r="H40" s="25"/>
      <c r="I40" s="22"/>
      <c r="J40" s="26"/>
      <c r="K40" s="24"/>
      <c r="L40" s="24"/>
      <c r="M40" s="22"/>
      <c r="N40" s="25"/>
      <c r="O40" s="25"/>
      <c r="P40" s="23"/>
      <c r="Q40" s="22">
        <f t="shared" si="2"/>
        <v>0</v>
      </c>
      <c r="R40" s="24"/>
      <c r="S40" s="24">
        <f t="shared" si="3"/>
        <v>0</v>
      </c>
      <c r="T40" s="23"/>
      <c r="U40" s="22">
        <f t="shared" si="4"/>
        <v>0</v>
      </c>
      <c r="V40" s="24">
        <f t="shared" si="5"/>
        <v>0</v>
      </c>
      <c r="W40" s="24">
        <f t="shared" si="6"/>
        <v>0</v>
      </c>
      <c r="X40" s="25">
        <f t="shared" si="7"/>
        <v>0</v>
      </c>
      <c r="Y40" s="27">
        <f t="shared" si="1"/>
        <v>0</v>
      </c>
    </row>
    <row r="41" spans="1:25" ht="14.25" customHeight="1" x14ac:dyDescent="0.15">
      <c r="A41" s="1"/>
      <c r="B41" s="1"/>
      <c r="C41" s="22"/>
      <c r="D41" s="23"/>
      <c r="E41" s="22"/>
      <c r="F41" s="24"/>
      <c r="G41" s="24"/>
      <c r="H41" s="25"/>
      <c r="I41" s="22"/>
      <c r="J41" s="26"/>
      <c r="K41" s="24"/>
      <c r="L41" s="24"/>
      <c r="M41" s="22"/>
      <c r="N41" s="25"/>
      <c r="O41" s="25"/>
      <c r="P41" s="23"/>
      <c r="Q41" s="22">
        <f t="shared" si="2"/>
        <v>0</v>
      </c>
      <c r="R41" s="24"/>
      <c r="S41" s="24">
        <f t="shared" si="3"/>
        <v>0</v>
      </c>
      <c r="T41" s="23"/>
      <c r="U41" s="22">
        <f t="shared" si="4"/>
        <v>0</v>
      </c>
      <c r="V41" s="24">
        <f t="shared" si="5"/>
        <v>0</v>
      </c>
      <c r="W41" s="24">
        <f t="shared" si="6"/>
        <v>0</v>
      </c>
      <c r="X41" s="25">
        <f t="shared" si="7"/>
        <v>0</v>
      </c>
      <c r="Y41" s="27">
        <f t="shared" si="1"/>
        <v>0</v>
      </c>
    </row>
    <row r="42" spans="1:25" ht="14.25" customHeight="1" x14ac:dyDescent="0.15">
      <c r="A42" s="1"/>
      <c r="B42" s="1"/>
      <c r="C42" s="22"/>
      <c r="D42" s="23"/>
      <c r="E42" s="22"/>
      <c r="F42" s="24"/>
      <c r="G42" s="24"/>
      <c r="H42" s="25"/>
      <c r="I42" s="22"/>
      <c r="J42" s="26"/>
      <c r="K42" s="24"/>
      <c r="L42" s="24"/>
      <c r="M42" s="22"/>
      <c r="N42" s="25"/>
      <c r="O42" s="25"/>
      <c r="P42" s="23"/>
      <c r="Q42" s="22">
        <f t="shared" si="2"/>
        <v>0</v>
      </c>
      <c r="R42" s="24"/>
      <c r="S42" s="24">
        <f t="shared" si="3"/>
        <v>0</v>
      </c>
      <c r="T42" s="23"/>
      <c r="U42" s="22">
        <f t="shared" si="4"/>
        <v>0</v>
      </c>
      <c r="V42" s="24">
        <f t="shared" si="5"/>
        <v>0</v>
      </c>
      <c r="W42" s="24">
        <f t="shared" si="6"/>
        <v>0</v>
      </c>
      <c r="X42" s="25">
        <f t="shared" si="7"/>
        <v>0</v>
      </c>
      <c r="Y42" s="27">
        <f t="shared" si="1"/>
        <v>0</v>
      </c>
    </row>
    <row r="43" spans="1:25" ht="14.25" customHeight="1" x14ac:dyDescent="0.15">
      <c r="A43" s="1"/>
      <c r="B43" s="1"/>
      <c r="C43" s="22"/>
      <c r="D43" s="23"/>
      <c r="E43" s="22"/>
      <c r="F43" s="24"/>
      <c r="G43" s="24"/>
      <c r="H43" s="25"/>
      <c r="I43" s="22"/>
      <c r="J43" s="26"/>
      <c r="K43" s="24"/>
      <c r="L43" s="24"/>
      <c r="M43" s="22"/>
      <c r="N43" s="25"/>
      <c r="O43" s="25"/>
      <c r="P43" s="23"/>
      <c r="Q43" s="22">
        <f t="shared" si="2"/>
        <v>0</v>
      </c>
      <c r="R43" s="24"/>
      <c r="S43" s="24">
        <f t="shared" si="3"/>
        <v>0</v>
      </c>
      <c r="T43" s="23"/>
      <c r="U43" s="22">
        <f t="shared" si="4"/>
        <v>0</v>
      </c>
      <c r="V43" s="24">
        <f t="shared" si="5"/>
        <v>0</v>
      </c>
      <c r="W43" s="24">
        <f t="shared" si="6"/>
        <v>0</v>
      </c>
      <c r="X43" s="25">
        <f t="shared" si="7"/>
        <v>0</v>
      </c>
      <c r="Y43" s="27">
        <f t="shared" si="1"/>
        <v>0</v>
      </c>
    </row>
    <row r="44" spans="1:25" ht="14.25" customHeight="1" x14ac:dyDescent="0.15">
      <c r="A44" s="1"/>
      <c r="B44" s="1"/>
      <c r="C44" s="22"/>
      <c r="D44" s="23"/>
      <c r="E44" s="22"/>
      <c r="F44" s="24"/>
      <c r="G44" s="24"/>
      <c r="H44" s="25"/>
      <c r="I44" s="22"/>
      <c r="J44" s="26"/>
      <c r="K44" s="24"/>
      <c r="L44" s="24"/>
      <c r="M44" s="22"/>
      <c r="N44" s="25"/>
      <c r="O44" s="25"/>
      <c r="P44" s="23"/>
      <c r="Q44" s="22">
        <f t="shared" si="2"/>
        <v>0</v>
      </c>
      <c r="R44" s="24"/>
      <c r="S44" s="24">
        <f t="shared" si="3"/>
        <v>0</v>
      </c>
      <c r="T44" s="23"/>
      <c r="U44" s="22">
        <f t="shared" si="4"/>
        <v>0</v>
      </c>
      <c r="V44" s="24">
        <f t="shared" si="5"/>
        <v>0</v>
      </c>
      <c r="W44" s="24">
        <f t="shared" si="6"/>
        <v>0</v>
      </c>
      <c r="X44" s="25">
        <f t="shared" si="7"/>
        <v>0</v>
      </c>
      <c r="Y44" s="27">
        <f t="shared" si="1"/>
        <v>0</v>
      </c>
    </row>
    <row r="45" spans="1:25" ht="14.25" customHeight="1" x14ac:dyDescent="0.15">
      <c r="A45" s="1"/>
      <c r="B45" s="1"/>
      <c r="C45" s="22"/>
      <c r="D45" s="23"/>
      <c r="E45" s="22"/>
      <c r="F45" s="24"/>
      <c r="G45" s="24"/>
      <c r="H45" s="25"/>
      <c r="I45" s="22"/>
      <c r="J45" s="26"/>
      <c r="K45" s="24"/>
      <c r="L45" s="24"/>
      <c r="M45" s="22"/>
      <c r="N45" s="25"/>
      <c r="O45" s="25"/>
      <c r="P45" s="23"/>
      <c r="Q45" s="22">
        <f t="shared" si="2"/>
        <v>0</v>
      </c>
      <c r="R45" s="24"/>
      <c r="S45" s="24">
        <f t="shared" si="3"/>
        <v>0</v>
      </c>
      <c r="T45" s="23"/>
      <c r="U45" s="22">
        <f t="shared" si="4"/>
        <v>0</v>
      </c>
      <c r="V45" s="24">
        <f t="shared" si="5"/>
        <v>0</v>
      </c>
      <c r="W45" s="24">
        <f t="shared" si="6"/>
        <v>0</v>
      </c>
      <c r="X45" s="25">
        <f t="shared" si="7"/>
        <v>0</v>
      </c>
      <c r="Y45" s="27">
        <f t="shared" si="1"/>
        <v>0</v>
      </c>
    </row>
    <row r="46" spans="1:25" ht="14.25" customHeight="1" x14ac:dyDescent="0.15">
      <c r="A46" s="1"/>
      <c r="B46" s="1"/>
      <c r="C46" s="22"/>
      <c r="D46" s="23"/>
      <c r="E46" s="22"/>
      <c r="F46" s="24"/>
      <c r="G46" s="24"/>
      <c r="H46" s="25"/>
      <c r="I46" s="22"/>
      <c r="J46" s="26"/>
      <c r="K46" s="24"/>
      <c r="L46" s="24"/>
      <c r="M46" s="22"/>
      <c r="N46" s="25"/>
      <c r="O46" s="25"/>
      <c r="P46" s="23"/>
      <c r="Q46" s="22">
        <f t="shared" si="2"/>
        <v>0</v>
      </c>
      <c r="R46" s="24"/>
      <c r="S46" s="24">
        <f t="shared" si="3"/>
        <v>0</v>
      </c>
      <c r="T46" s="23"/>
      <c r="U46" s="22">
        <f t="shared" si="4"/>
        <v>0</v>
      </c>
      <c r="V46" s="24">
        <f t="shared" si="5"/>
        <v>0</v>
      </c>
      <c r="W46" s="24">
        <f t="shared" si="6"/>
        <v>0</v>
      </c>
      <c r="X46" s="25">
        <f t="shared" si="7"/>
        <v>0</v>
      </c>
      <c r="Y46" s="27">
        <f t="shared" si="1"/>
        <v>0</v>
      </c>
    </row>
    <row r="47" spans="1:25" ht="14.25" customHeight="1" x14ac:dyDescent="0.15">
      <c r="A47" s="1"/>
      <c r="B47" s="1"/>
      <c r="C47" s="22"/>
      <c r="D47" s="23"/>
      <c r="E47" s="22"/>
      <c r="F47" s="24"/>
      <c r="G47" s="24"/>
      <c r="H47" s="25"/>
      <c r="I47" s="22"/>
      <c r="J47" s="26"/>
      <c r="K47" s="24"/>
      <c r="L47" s="24"/>
      <c r="M47" s="22"/>
      <c r="N47" s="25"/>
      <c r="O47" s="25"/>
      <c r="P47" s="23"/>
      <c r="Q47" s="22">
        <f t="shared" si="2"/>
        <v>0</v>
      </c>
      <c r="R47" s="24"/>
      <c r="S47" s="24">
        <f t="shared" si="3"/>
        <v>0</v>
      </c>
      <c r="T47" s="23"/>
      <c r="U47" s="22">
        <f t="shared" si="4"/>
        <v>0</v>
      </c>
      <c r="V47" s="24">
        <f t="shared" si="5"/>
        <v>0</v>
      </c>
      <c r="W47" s="24">
        <f t="shared" si="6"/>
        <v>0</v>
      </c>
      <c r="X47" s="25">
        <f t="shared" si="7"/>
        <v>0</v>
      </c>
      <c r="Y47" s="27">
        <f t="shared" si="1"/>
        <v>0</v>
      </c>
    </row>
    <row r="48" spans="1:25" ht="14.25" customHeight="1" x14ac:dyDescent="0.15">
      <c r="A48" s="1"/>
      <c r="B48" s="1"/>
      <c r="C48" s="22"/>
      <c r="D48" s="23"/>
      <c r="E48" s="22"/>
      <c r="F48" s="24"/>
      <c r="G48" s="24"/>
      <c r="H48" s="25"/>
      <c r="I48" s="22"/>
      <c r="J48" s="26"/>
      <c r="K48" s="24"/>
      <c r="L48" s="24"/>
      <c r="M48" s="22"/>
      <c r="N48" s="25"/>
      <c r="O48" s="25"/>
      <c r="P48" s="23"/>
      <c r="Q48" s="22">
        <f t="shared" si="2"/>
        <v>0</v>
      </c>
      <c r="R48" s="24"/>
      <c r="S48" s="24">
        <f t="shared" si="3"/>
        <v>0</v>
      </c>
      <c r="T48" s="23"/>
      <c r="U48" s="22">
        <f t="shared" si="4"/>
        <v>0</v>
      </c>
      <c r="V48" s="24">
        <f t="shared" si="5"/>
        <v>0</v>
      </c>
      <c r="W48" s="24">
        <f t="shared" si="6"/>
        <v>0</v>
      </c>
      <c r="X48" s="25">
        <f t="shared" si="7"/>
        <v>0</v>
      </c>
      <c r="Y48" s="27">
        <f t="shared" si="1"/>
        <v>0</v>
      </c>
    </row>
    <row r="49" spans="1:25" ht="14.25" customHeight="1" x14ac:dyDescent="0.15">
      <c r="A49" s="1"/>
      <c r="B49" s="1"/>
      <c r="C49" s="22"/>
      <c r="D49" s="23"/>
      <c r="E49" s="22"/>
      <c r="F49" s="24"/>
      <c r="G49" s="24"/>
      <c r="H49" s="25"/>
      <c r="I49" s="22"/>
      <c r="J49" s="26"/>
      <c r="K49" s="24"/>
      <c r="L49" s="24"/>
      <c r="M49" s="22"/>
      <c r="N49" s="25"/>
      <c r="O49" s="25"/>
      <c r="P49" s="23"/>
      <c r="Q49" s="22">
        <f t="shared" si="2"/>
        <v>0</v>
      </c>
      <c r="R49" s="24"/>
      <c r="S49" s="24">
        <f t="shared" si="3"/>
        <v>0</v>
      </c>
      <c r="T49" s="23"/>
      <c r="U49" s="22">
        <f t="shared" si="4"/>
        <v>0</v>
      </c>
      <c r="V49" s="24">
        <f t="shared" si="5"/>
        <v>0</v>
      </c>
      <c r="W49" s="24">
        <f t="shared" si="6"/>
        <v>0</v>
      </c>
      <c r="X49" s="25">
        <f t="shared" si="7"/>
        <v>0</v>
      </c>
      <c r="Y49" s="27">
        <f t="shared" si="1"/>
        <v>0</v>
      </c>
    </row>
    <row r="50" spans="1:25" ht="14.25" customHeight="1" x14ac:dyDescent="0.15">
      <c r="A50" s="1"/>
      <c r="B50" s="1"/>
      <c r="C50" s="22"/>
      <c r="D50" s="23"/>
      <c r="E50" s="22"/>
      <c r="F50" s="24"/>
      <c r="G50" s="24"/>
      <c r="H50" s="25"/>
      <c r="I50" s="22"/>
      <c r="J50" s="26"/>
      <c r="K50" s="24"/>
      <c r="L50" s="24"/>
      <c r="M50" s="22"/>
      <c r="N50" s="25"/>
      <c r="O50" s="25"/>
      <c r="P50" s="23"/>
      <c r="Q50" s="22">
        <f t="shared" si="2"/>
        <v>0</v>
      </c>
      <c r="R50" s="24"/>
      <c r="S50" s="24">
        <f t="shared" si="3"/>
        <v>0</v>
      </c>
      <c r="T50" s="23"/>
      <c r="U50" s="22">
        <f t="shared" si="4"/>
        <v>0</v>
      </c>
      <c r="V50" s="24">
        <f t="shared" si="5"/>
        <v>0</v>
      </c>
      <c r="W50" s="24">
        <f t="shared" si="6"/>
        <v>0</v>
      </c>
      <c r="X50" s="25">
        <f t="shared" si="7"/>
        <v>0</v>
      </c>
      <c r="Y50" s="27">
        <f t="shared" si="1"/>
        <v>0</v>
      </c>
    </row>
    <row r="51" spans="1:25" ht="14.25" customHeight="1" x14ac:dyDescent="0.15">
      <c r="A51" s="1"/>
      <c r="B51" s="1"/>
      <c r="C51" s="22"/>
      <c r="D51" s="23"/>
      <c r="E51" s="22"/>
      <c r="F51" s="24"/>
      <c r="G51" s="24"/>
      <c r="H51" s="25"/>
      <c r="I51" s="22"/>
      <c r="J51" s="26"/>
      <c r="K51" s="24"/>
      <c r="L51" s="24"/>
      <c r="M51" s="22"/>
      <c r="N51" s="25"/>
      <c r="O51" s="25"/>
      <c r="P51" s="23"/>
      <c r="Q51" s="22">
        <f t="shared" si="2"/>
        <v>0</v>
      </c>
      <c r="R51" s="24"/>
      <c r="S51" s="24">
        <f t="shared" si="3"/>
        <v>0</v>
      </c>
      <c r="T51" s="23"/>
      <c r="U51" s="22">
        <f t="shared" si="4"/>
        <v>0</v>
      </c>
      <c r="V51" s="24">
        <f t="shared" si="5"/>
        <v>0</v>
      </c>
      <c r="W51" s="24">
        <f t="shared" si="6"/>
        <v>0</v>
      </c>
      <c r="X51" s="25">
        <f t="shared" si="7"/>
        <v>0</v>
      </c>
      <c r="Y51" s="27">
        <f t="shared" si="1"/>
        <v>0</v>
      </c>
    </row>
    <row r="52" spans="1:25" ht="14.25" customHeight="1" x14ac:dyDescent="0.15">
      <c r="A52" s="1"/>
      <c r="B52" s="1"/>
      <c r="C52" s="22"/>
      <c r="D52" s="23"/>
      <c r="E52" s="22"/>
      <c r="F52" s="24"/>
      <c r="G52" s="24"/>
      <c r="H52" s="25"/>
      <c r="I52" s="22"/>
      <c r="J52" s="26"/>
      <c r="K52" s="24"/>
      <c r="L52" s="24"/>
      <c r="M52" s="22"/>
      <c r="N52" s="25"/>
      <c r="O52" s="25"/>
      <c r="P52" s="23"/>
      <c r="Q52" s="22">
        <f t="shared" si="2"/>
        <v>0</v>
      </c>
      <c r="R52" s="24"/>
      <c r="S52" s="24">
        <f t="shared" si="3"/>
        <v>0</v>
      </c>
      <c r="T52" s="23"/>
      <c r="U52" s="22">
        <f t="shared" si="4"/>
        <v>0</v>
      </c>
      <c r="V52" s="24">
        <f t="shared" si="5"/>
        <v>0</v>
      </c>
      <c r="W52" s="24">
        <f t="shared" si="6"/>
        <v>0</v>
      </c>
      <c r="X52" s="25">
        <f t="shared" si="7"/>
        <v>0</v>
      </c>
      <c r="Y52" s="27">
        <f t="shared" si="1"/>
        <v>0</v>
      </c>
    </row>
    <row r="53" spans="1:25" ht="14.25" customHeight="1" x14ac:dyDescent="0.15">
      <c r="A53" s="1"/>
      <c r="B53" s="1"/>
      <c r="C53" s="22"/>
      <c r="D53" s="23"/>
      <c r="E53" s="22"/>
      <c r="F53" s="24"/>
      <c r="G53" s="24"/>
      <c r="H53" s="25"/>
      <c r="I53" s="22"/>
      <c r="J53" s="26"/>
      <c r="K53" s="24"/>
      <c r="L53" s="24"/>
      <c r="M53" s="22"/>
      <c r="N53" s="25"/>
      <c r="O53" s="25"/>
      <c r="P53" s="23"/>
      <c r="Q53" s="22">
        <f t="shared" si="2"/>
        <v>0</v>
      </c>
      <c r="R53" s="24"/>
      <c r="S53" s="24">
        <f t="shared" si="3"/>
        <v>0</v>
      </c>
      <c r="T53" s="23"/>
      <c r="U53" s="22">
        <f t="shared" si="4"/>
        <v>0</v>
      </c>
      <c r="V53" s="24">
        <f t="shared" si="5"/>
        <v>0</v>
      </c>
      <c r="W53" s="24">
        <f t="shared" si="6"/>
        <v>0</v>
      </c>
      <c r="X53" s="25">
        <f t="shared" si="7"/>
        <v>0</v>
      </c>
      <c r="Y53" s="27">
        <f t="shared" si="1"/>
        <v>0</v>
      </c>
    </row>
    <row r="54" spans="1:25" ht="14.25" customHeight="1" x14ac:dyDescent="0.15">
      <c r="A54" s="1"/>
      <c r="B54" s="1"/>
      <c r="C54" s="22"/>
      <c r="D54" s="23"/>
      <c r="E54" s="22"/>
      <c r="F54" s="24"/>
      <c r="G54" s="24"/>
      <c r="H54" s="25"/>
      <c r="I54" s="22"/>
      <c r="J54" s="26"/>
      <c r="K54" s="24"/>
      <c r="L54" s="24"/>
      <c r="M54" s="22"/>
      <c r="N54" s="25"/>
      <c r="O54" s="25"/>
      <c r="P54" s="23"/>
      <c r="Q54" s="22">
        <f t="shared" si="2"/>
        <v>0</v>
      </c>
      <c r="R54" s="24"/>
      <c r="S54" s="24">
        <f t="shared" si="3"/>
        <v>0</v>
      </c>
      <c r="T54" s="23"/>
      <c r="U54" s="22">
        <f t="shared" si="4"/>
        <v>0</v>
      </c>
      <c r="V54" s="24">
        <f t="shared" si="5"/>
        <v>0</v>
      </c>
      <c r="W54" s="24">
        <f t="shared" si="6"/>
        <v>0</v>
      </c>
      <c r="X54" s="25">
        <f t="shared" si="7"/>
        <v>0</v>
      </c>
      <c r="Y54" s="27">
        <f t="shared" si="1"/>
        <v>0</v>
      </c>
    </row>
    <row r="55" spans="1:25" ht="14.25" customHeight="1" x14ac:dyDescent="0.15">
      <c r="A55" s="1"/>
      <c r="B55" s="1"/>
      <c r="C55" s="22"/>
      <c r="D55" s="23"/>
      <c r="E55" s="22"/>
      <c r="F55" s="24"/>
      <c r="G55" s="24"/>
      <c r="H55" s="25"/>
      <c r="I55" s="22"/>
      <c r="J55" s="26"/>
      <c r="K55" s="24"/>
      <c r="L55" s="24"/>
      <c r="M55" s="22"/>
      <c r="N55" s="25"/>
      <c r="O55" s="25"/>
      <c r="P55" s="23"/>
      <c r="Q55" s="22">
        <f t="shared" si="2"/>
        <v>0</v>
      </c>
      <c r="R55" s="24"/>
      <c r="S55" s="24">
        <f t="shared" si="3"/>
        <v>0</v>
      </c>
      <c r="T55" s="23"/>
      <c r="U55" s="22">
        <f t="shared" si="4"/>
        <v>0</v>
      </c>
      <c r="V55" s="24">
        <f t="shared" si="5"/>
        <v>0</v>
      </c>
      <c r="W55" s="24">
        <f t="shared" si="6"/>
        <v>0</v>
      </c>
      <c r="X55" s="25">
        <f t="shared" si="7"/>
        <v>0</v>
      </c>
      <c r="Y55" s="27">
        <f t="shared" si="1"/>
        <v>0</v>
      </c>
    </row>
    <row r="56" spans="1:25" ht="14.25" customHeight="1" x14ac:dyDescent="0.15">
      <c r="A56" s="1"/>
      <c r="B56" s="1"/>
      <c r="C56" s="22"/>
      <c r="D56" s="23"/>
      <c r="E56" s="22"/>
      <c r="F56" s="24"/>
      <c r="G56" s="24"/>
      <c r="H56" s="25"/>
      <c r="I56" s="22"/>
      <c r="J56" s="26"/>
      <c r="K56" s="24"/>
      <c r="L56" s="24"/>
      <c r="M56" s="22"/>
      <c r="N56" s="25"/>
      <c r="O56" s="25"/>
      <c r="P56" s="23"/>
      <c r="Q56" s="22">
        <f t="shared" si="2"/>
        <v>0</v>
      </c>
      <c r="R56" s="24"/>
      <c r="S56" s="24">
        <f t="shared" si="3"/>
        <v>0</v>
      </c>
      <c r="T56" s="23"/>
      <c r="U56" s="22">
        <f t="shared" si="4"/>
        <v>0</v>
      </c>
      <c r="V56" s="24">
        <f t="shared" si="5"/>
        <v>0</v>
      </c>
      <c r="W56" s="24">
        <f t="shared" si="6"/>
        <v>0</v>
      </c>
      <c r="X56" s="25">
        <f t="shared" si="7"/>
        <v>0</v>
      </c>
      <c r="Y56" s="27">
        <f t="shared" si="1"/>
        <v>0</v>
      </c>
    </row>
    <row r="57" spans="1:25" ht="14.25" customHeight="1" x14ac:dyDescent="0.15">
      <c r="A57" s="1"/>
      <c r="B57" s="1"/>
      <c r="C57" s="22"/>
      <c r="D57" s="23"/>
      <c r="E57" s="22"/>
      <c r="F57" s="24"/>
      <c r="G57" s="24"/>
      <c r="H57" s="25"/>
      <c r="I57" s="22"/>
      <c r="J57" s="26"/>
      <c r="K57" s="24"/>
      <c r="L57" s="24"/>
      <c r="M57" s="22"/>
      <c r="N57" s="25"/>
      <c r="O57" s="25"/>
      <c r="P57" s="23"/>
      <c r="Q57" s="22">
        <f t="shared" si="2"/>
        <v>0</v>
      </c>
      <c r="R57" s="24"/>
      <c r="S57" s="24">
        <f t="shared" si="3"/>
        <v>0</v>
      </c>
      <c r="T57" s="23"/>
      <c r="U57" s="22">
        <f t="shared" si="4"/>
        <v>0</v>
      </c>
      <c r="V57" s="24">
        <f t="shared" si="5"/>
        <v>0</v>
      </c>
      <c r="W57" s="24">
        <f t="shared" si="6"/>
        <v>0</v>
      </c>
      <c r="X57" s="25">
        <f t="shared" si="7"/>
        <v>0</v>
      </c>
      <c r="Y57" s="27">
        <f t="shared" si="1"/>
        <v>0</v>
      </c>
    </row>
    <row r="58" spans="1:25" ht="14.25" customHeight="1" x14ac:dyDescent="0.15">
      <c r="A58" s="1"/>
      <c r="B58" s="1"/>
      <c r="C58" s="22"/>
      <c r="D58" s="23"/>
      <c r="E58" s="22"/>
      <c r="F58" s="24"/>
      <c r="G58" s="24"/>
      <c r="H58" s="25"/>
      <c r="I58" s="22"/>
      <c r="J58" s="26"/>
      <c r="K58" s="24"/>
      <c r="L58" s="24"/>
      <c r="M58" s="22"/>
      <c r="N58" s="25"/>
      <c r="O58" s="25"/>
      <c r="P58" s="23"/>
      <c r="Q58" s="22">
        <f t="shared" si="2"/>
        <v>0</v>
      </c>
      <c r="R58" s="24"/>
      <c r="S58" s="24">
        <f t="shared" si="3"/>
        <v>0</v>
      </c>
      <c r="T58" s="23"/>
      <c r="U58" s="22">
        <f t="shared" si="4"/>
        <v>0</v>
      </c>
      <c r="V58" s="24">
        <f t="shared" si="5"/>
        <v>0</v>
      </c>
      <c r="W58" s="24">
        <f t="shared" si="6"/>
        <v>0</v>
      </c>
      <c r="X58" s="25">
        <f t="shared" si="7"/>
        <v>0</v>
      </c>
      <c r="Y58" s="27">
        <f t="shared" si="1"/>
        <v>0</v>
      </c>
    </row>
    <row r="59" spans="1:25" ht="14.25" customHeight="1" x14ac:dyDescent="0.15">
      <c r="A59" s="1"/>
      <c r="B59" s="1"/>
      <c r="C59" s="22"/>
      <c r="D59" s="23"/>
      <c r="E59" s="22"/>
      <c r="F59" s="24"/>
      <c r="G59" s="24"/>
      <c r="H59" s="25"/>
      <c r="I59" s="22"/>
      <c r="J59" s="26"/>
      <c r="K59" s="24"/>
      <c r="L59" s="24"/>
      <c r="M59" s="22"/>
      <c r="N59" s="25"/>
      <c r="O59" s="25"/>
      <c r="P59" s="23"/>
      <c r="Q59" s="22">
        <f t="shared" si="2"/>
        <v>0</v>
      </c>
      <c r="R59" s="24"/>
      <c r="S59" s="24">
        <f t="shared" si="3"/>
        <v>0</v>
      </c>
      <c r="T59" s="23"/>
      <c r="U59" s="22">
        <f t="shared" si="4"/>
        <v>0</v>
      </c>
      <c r="V59" s="24">
        <f t="shared" si="5"/>
        <v>0</v>
      </c>
      <c r="W59" s="24">
        <f t="shared" si="6"/>
        <v>0</v>
      </c>
      <c r="X59" s="25">
        <f t="shared" si="7"/>
        <v>0</v>
      </c>
      <c r="Y59" s="27">
        <f t="shared" si="1"/>
        <v>0</v>
      </c>
    </row>
    <row r="60" spans="1:25" ht="14.25" customHeight="1" x14ac:dyDescent="0.15">
      <c r="A60" s="1"/>
      <c r="B60" s="1"/>
      <c r="C60" s="22"/>
      <c r="D60" s="23"/>
      <c r="E60" s="22"/>
      <c r="F60" s="24"/>
      <c r="G60" s="24"/>
      <c r="H60" s="25"/>
      <c r="I60" s="22"/>
      <c r="J60" s="26"/>
      <c r="K60" s="24"/>
      <c r="L60" s="24"/>
      <c r="M60" s="22"/>
      <c r="N60" s="25"/>
      <c r="O60" s="25"/>
      <c r="P60" s="23"/>
      <c r="Q60" s="22">
        <f t="shared" si="2"/>
        <v>0</v>
      </c>
      <c r="R60" s="24"/>
      <c r="S60" s="24">
        <f t="shared" si="3"/>
        <v>0</v>
      </c>
      <c r="T60" s="23"/>
      <c r="U60" s="22">
        <f t="shared" si="4"/>
        <v>0</v>
      </c>
      <c r="V60" s="24">
        <f t="shared" si="5"/>
        <v>0</v>
      </c>
      <c r="W60" s="24">
        <f t="shared" si="6"/>
        <v>0</v>
      </c>
      <c r="X60" s="25">
        <f t="shared" si="7"/>
        <v>0</v>
      </c>
      <c r="Y60" s="27">
        <f t="shared" si="1"/>
        <v>0</v>
      </c>
    </row>
    <row r="61" spans="1:25" ht="14.25" customHeight="1" x14ac:dyDescent="0.15">
      <c r="A61" s="1"/>
      <c r="B61" s="1"/>
      <c r="C61" s="22"/>
      <c r="D61" s="23"/>
      <c r="E61" s="22"/>
      <c r="F61" s="24"/>
      <c r="G61" s="24"/>
      <c r="H61" s="25"/>
      <c r="I61" s="22"/>
      <c r="J61" s="26"/>
      <c r="K61" s="24"/>
      <c r="L61" s="24"/>
      <c r="M61" s="22"/>
      <c r="N61" s="25"/>
      <c r="O61" s="25"/>
      <c r="P61" s="23"/>
      <c r="Q61" s="22">
        <f t="shared" si="2"/>
        <v>0</v>
      </c>
      <c r="R61" s="24"/>
      <c r="S61" s="24">
        <f t="shared" si="3"/>
        <v>0</v>
      </c>
      <c r="T61" s="23"/>
      <c r="U61" s="22">
        <f t="shared" si="4"/>
        <v>0</v>
      </c>
      <c r="V61" s="24">
        <f t="shared" si="5"/>
        <v>0</v>
      </c>
      <c r="W61" s="24">
        <f t="shared" si="6"/>
        <v>0</v>
      </c>
      <c r="X61" s="25">
        <f t="shared" si="7"/>
        <v>0</v>
      </c>
      <c r="Y61" s="27">
        <f t="shared" si="1"/>
        <v>0</v>
      </c>
    </row>
    <row r="62" spans="1:25" ht="14.25" customHeight="1" x14ac:dyDescent="0.15">
      <c r="A62" s="1"/>
      <c r="B62" s="1"/>
      <c r="C62" s="22"/>
      <c r="D62" s="23"/>
      <c r="E62" s="22"/>
      <c r="F62" s="24"/>
      <c r="G62" s="24"/>
      <c r="H62" s="25"/>
      <c r="I62" s="22"/>
      <c r="J62" s="26"/>
      <c r="K62" s="24"/>
      <c r="L62" s="24"/>
      <c r="M62" s="22"/>
      <c r="N62" s="25"/>
      <c r="O62" s="25"/>
      <c r="P62" s="23"/>
      <c r="Q62" s="22">
        <f t="shared" si="2"/>
        <v>0</v>
      </c>
      <c r="R62" s="24"/>
      <c r="S62" s="24">
        <f t="shared" si="3"/>
        <v>0</v>
      </c>
      <c r="T62" s="23"/>
      <c r="U62" s="22">
        <f t="shared" si="4"/>
        <v>0</v>
      </c>
      <c r="V62" s="24">
        <f t="shared" si="5"/>
        <v>0</v>
      </c>
      <c r="W62" s="24">
        <f t="shared" si="6"/>
        <v>0</v>
      </c>
      <c r="X62" s="25">
        <f t="shared" si="7"/>
        <v>0</v>
      </c>
      <c r="Y62" s="27">
        <f t="shared" si="1"/>
        <v>0</v>
      </c>
    </row>
    <row r="63" spans="1:25" ht="14.25" customHeight="1" thickBot="1" x14ac:dyDescent="0.2">
      <c r="A63" s="2"/>
      <c r="B63" s="2"/>
      <c r="C63" s="28"/>
      <c r="D63" s="29"/>
      <c r="E63" s="28"/>
      <c r="F63" s="30"/>
      <c r="G63" s="30"/>
      <c r="H63" s="31"/>
      <c r="I63" s="28"/>
      <c r="J63" s="32"/>
      <c r="K63" s="30"/>
      <c r="L63" s="30"/>
      <c r="M63" s="28"/>
      <c r="N63" s="31"/>
      <c r="O63" s="31"/>
      <c r="P63" s="29"/>
      <c r="Q63" s="22">
        <f t="shared" si="2"/>
        <v>0</v>
      </c>
      <c r="R63" s="30"/>
      <c r="S63" s="24">
        <f t="shared" si="3"/>
        <v>0</v>
      </c>
      <c r="T63" s="29"/>
      <c r="U63" s="22">
        <f t="shared" si="4"/>
        <v>0</v>
      </c>
      <c r="V63" s="24">
        <f t="shared" si="5"/>
        <v>0</v>
      </c>
      <c r="W63" s="24">
        <f t="shared" si="6"/>
        <v>0</v>
      </c>
      <c r="X63" s="25">
        <f t="shared" si="7"/>
        <v>0</v>
      </c>
      <c r="Y63" s="27">
        <f t="shared" si="1"/>
        <v>0</v>
      </c>
    </row>
    <row r="64" spans="1:25" ht="14.25" customHeight="1" x14ac:dyDescent="0.15">
      <c r="A64" s="102" t="s">
        <v>0</v>
      </c>
      <c r="B64" s="103"/>
      <c r="C64" s="34"/>
      <c r="D64" s="35"/>
      <c r="E64" s="34">
        <f>SUM(E24:E63)</f>
        <v>54</v>
      </c>
      <c r="F64" s="36">
        <f>SUM(F24:F63)</f>
        <v>52</v>
      </c>
      <c r="G64" s="36">
        <f>SUM(G24:G63)</f>
        <v>32</v>
      </c>
      <c r="H64" s="37">
        <f>SUM(H24:H63)</f>
        <v>26</v>
      </c>
      <c r="I64" s="34">
        <f t="shared" ref="I64:P64" si="8">SUM(I24:I63)</f>
        <v>32</v>
      </c>
      <c r="J64" s="36">
        <f t="shared" si="8"/>
        <v>38</v>
      </c>
      <c r="K64" s="36">
        <f t="shared" si="8"/>
        <v>20</v>
      </c>
      <c r="L64" s="37">
        <f t="shared" si="8"/>
        <v>26</v>
      </c>
      <c r="M64" s="34">
        <f t="shared" si="8"/>
        <v>28</v>
      </c>
      <c r="N64" s="36">
        <f t="shared" si="8"/>
        <v>36</v>
      </c>
      <c r="O64" s="36">
        <f t="shared" si="8"/>
        <v>34</v>
      </c>
      <c r="P64" s="37">
        <f t="shared" si="8"/>
        <v>16</v>
      </c>
      <c r="Q64" s="34">
        <f>SUM(Q24:Q63)</f>
        <v>280</v>
      </c>
      <c r="R64" s="36"/>
      <c r="S64" s="36">
        <f>SUM(S24:S63)</f>
        <v>114</v>
      </c>
      <c r="T64" s="35"/>
      <c r="U64" s="61">
        <f>SUM(U24:U63)</f>
        <v>114</v>
      </c>
      <c r="V64" s="46">
        <f>SUM(V24:V63)</f>
        <v>126</v>
      </c>
      <c r="W64" s="46">
        <f>SUM(W24:W63)</f>
        <v>86</v>
      </c>
      <c r="X64" s="62">
        <f>SUM(X24:X63)</f>
        <v>68</v>
      </c>
      <c r="Y64" s="38">
        <f>SUM(Y24:Y63)</f>
        <v>394</v>
      </c>
    </row>
    <row r="65" spans="1:25" ht="14.25" customHeight="1" x14ac:dyDescent="0.15">
      <c r="A65" s="104" t="s">
        <v>1</v>
      </c>
      <c r="B65" s="105"/>
      <c r="C65" s="59" t="s">
        <v>131</v>
      </c>
      <c r="D65" s="60">
        <v>5</v>
      </c>
      <c r="E65" s="22">
        <f>E23*$D$65</f>
        <v>70</v>
      </c>
      <c r="F65" s="24">
        <f t="shared" ref="F65:Y65" si="9">F23*$D$65</f>
        <v>60</v>
      </c>
      <c r="G65" s="24">
        <f t="shared" si="9"/>
        <v>40</v>
      </c>
      <c r="H65" s="23">
        <f t="shared" si="9"/>
        <v>30</v>
      </c>
      <c r="I65" s="22">
        <f t="shared" si="9"/>
        <v>40</v>
      </c>
      <c r="J65" s="24">
        <f t="shared" si="9"/>
        <v>50</v>
      </c>
      <c r="K65" s="24">
        <f t="shared" si="9"/>
        <v>30</v>
      </c>
      <c r="L65" s="23">
        <f t="shared" si="9"/>
        <v>30</v>
      </c>
      <c r="M65" s="22">
        <f t="shared" si="9"/>
        <v>40</v>
      </c>
      <c r="N65" s="24">
        <f t="shared" si="9"/>
        <v>50</v>
      </c>
      <c r="O65" s="24">
        <f t="shared" si="9"/>
        <v>40</v>
      </c>
      <c r="P65" s="23">
        <f t="shared" si="9"/>
        <v>20</v>
      </c>
      <c r="Q65" s="22">
        <f t="shared" si="9"/>
        <v>350</v>
      </c>
      <c r="R65" s="24"/>
      <c r="S65" s="24">
        <f t="shared" si="9"/>
        <v>150</v>
      </c>
      <c r="T65" s="23"/>
      <c r="U65" s="22">
        <f t="shared" si="9"/>
        <v>150</v>
      </c>
      <c r="V65" s="24">
        <f t="shared" si="9"/>
        <v>160</v>
      </c>
      <c r="W65" s="24">
        <f t="shared" si="9"/>
        <v>110</v>
      </c>
      <c r="X65" s="23">
        <f t="shared" si="9"/>
        <v>80</v>
      </c>
      <c r="Y65" s="27">
        <f t="shared" si="9"/>
        <v>500</v>
      </c>
    </row>
    <row r="66" spans="1:25" ht="14.25" customHeight="1" thickBot="1" x14ac:dyDescent="0.2">
      <c r="A66" s="106" t="s">
        <v>6</v>
      </c>
      <c r="B66" s="107"/>
      <c r="C66" s="77" t="s">
        <v>135</v>
      </c>
      <c r="D66" s="76"/>
      <c r="E66" s="28">
        <f>E64/E65*100</f>
        <v>77.142857142857153</v>
      </c>
      <c r="F66" s="30">
        <f>F64/F65*100</f>
        <v>86.666666666666671</v>
      </c>
      <c r="G66" s="31">
        <f>G64/G65*100</f>
        <v>80</v>
      </c>
      <c r="H66" s="29">
        <f t="shared" ref="H66:P66" si="10">H64/H65*100</f>
        <v>86.666666666666671</v>
      </c>
      <c r="I66" s="32">
        <f t="shared" si="10"/>
        <v>80</v>
      </c>
      <c r="J66" s="31">
        <f t="shared" si="10"/>
        <v>76</v>
      </c>
      <c r="K66" s="30">
        <f t="shared" si="10"/>
        <v>66.666666666666657</v>
      </c>
      <c r="L66" s="31">
        <f t="shared" si="10"/>
        <v>86.666666666666671</v>
      </c>
      <c r="M66" s="28">
        <f t="shared" si="10"/>
        <v>70</v>
      </c>
      <c r="N66" s="32">
        <f t="shared" si="10"/>
        <v>72</v>
      </c>
      <c r="O66" s="30">
        <f t="shared" si="10"/>
        <v>85</v>
      </c>
      <c r="P66" s="30">
        <f t="shared" si="10"/>
        <v>80</v>
      </c>
      <c r="Q66" s="28">
        <f>Q64/Q65*100</f>
        <v>80</v>
      </c>
      <c r="R66" s="30"/>
      <c r="S66" s="30">
        <f>S64/S65*100</f>
        <v>76</v>
      </c>
      <c r="T66" s="29"/>
      <c r="U66" s="64">
        <f>U64/U65*100</f>
        <v>76</v>
      </c>
      <c r="V66" s="65">
        <f>V64/V65*100</f>
        <v>78.75</v>
      </c>
      <c r="W66" s="65">
        <f>W64/W65*100</f>
        <v>78.181818181818187</v>
      </c>
      <c r="X66" s="66">
        <f>X64/X65*100</f>
        <v>85</v>
      </c>
      <c r="Y66" s="33">
        <f>Y64/Y65*100</f>
        <v>78.8</v>
      </c>
    </row>
    <row r="67" spans="1:25" x14ac:dyDescent="0.15">
      <c r="C67" s="117" t="s">
        <v>5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</row>
  </sheetData>
  <mergeCells count="37">
    <mergeCell ref="S6:Y7"/>
    <mergeCell ref="E8:P10"/>
    <mergeCell ref="S8:Y9"/>
    <mergeCell ref="S10:Y11"/>
    <mergeCell ref="C2:Q4"/>
    <mergeCell ref="A64:B64"/>
    <mergeCell ref="A65:B65"/>
    <mergeCell ref="A66:B66"/>
    <mergeCell ref="K15:K22"/>
    <mergeCell ref="L15:L22"/>
    <mergeCell ref="C14:C22"/>
    <mergeCell ref="E15:E22"/>
    <mergeCell ref="F15:F22"/>
    <mergeCell ref="G15:G22"/>
    <mergeCell ref="H15:H22"/>
    <mergeCell ref="I15:I22"/>
    <mergeCell ref="J15:J22"/>
    <mergeCell ref="A13:A23"/>
    <mergeCell ref="B13:B23"/>
    <mergeCell ref="D13:D22"/>
    <mergeCell ref="E13:L14"/>
    <mergeCell ref="AB17:AG22"/>
    <mergeCell ref="M13:P14"/>
    <mergeCell ref="C67:Y67"/>
    <mergeCell ref="M15:M22"/>
    <mergeCell ref="N15:N22"/>
    <mergeCell ref="O15:O22"/>
    <mergeCell ref="P15:P22"/>
    <mergeCell ref="Y13:Y22"/>
    <mergeCell ref="Q14:Q22"/>
    <mergeCell ref="S14:S22"/>
    <mergeCell ref="R13:R22"/>
    <mergeCell ref="T13:T22"/>
    <mergeCell ref="U13:U22"/>
    <mergeCell ref="V13:V22"/>
    <mergeCell ref="W13:W22"/>
    <mergeCell ref="X13:X22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view="pageLayout" topLeftCell="W10" zoomScale="130" zoomScaleNormal="115" zoomScalePageLayoutView="130" workbookViewId="0">
      <selection activeCell="AG17" sqref="AG17:AL22"/>
    </sheetView>
  </sheetViews>
  <sheetFormatPr defaultRowHeight="13.5" x14ac:dyDescent="0.15"/>
  <cols>
    <col min="1" max="1" width="3.125" customWidth="1"/>
    <col min="2" max="2" width="12.5" customWidth="1"/>
    <col min="3" max="3" width="4.375" customWidth="1"/>
    <col min="4" max="4" width="2.25" customWidth="1"/>
    <col min="5" max="21" width="2.875" customWidth="1"/>
    <col min="22" max="22" width="3.5" customWidth="1"/>
    <col min="23" max="23" width="2.25" customWidth="1"/>
    <col min="24" max="24" width="3.25" customWidth="1"/>
    <col min="25" max="25" width="2.25" customWidth="1"/>
    <col min="26" max="29" width="3.375" customWidth="1"/>
    <col min="30" max="30" width="4.375" customWidth="1"/>
    <col min="32" max="32" width="10.375" customWidth="1"/>
    <col min="33" max="33" width="9.5" customWidth="1"/>
    <col min="34" max="34" width="14.5" customWidth="1"/>
    <col min="35" max="35" width="10.125" customWidth="1"/>
  </cols>
  <sheetData>
    <row r="1" spans="1:31" ht="7.5" customHeight="1" x14ac:dyDescent="0.15"/>
    <row r="2" spans="1:31" ht="7.5" customHeight="1" x14ac:dyDescent="0.15">
      <c r="B2" s="42" t="s">
        <v>66</v>
      </c>
      <c r="C2" s="118" t="s">
        <v>61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42"/>
      <c r="V2" s="42"/>
    </row>
    <row r="3" spans="1:31" ht="7.5" customHeight="1" x14ac:dyDescent="0.15">
      <c r="B3" s="42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42"/>
      <c r="V3" s="42"/>
    </row>
    <row r="4" spans="1:31" ht="7.5" customHeight="1" x14ac:dyDescent="0.15">
      <c r="B4" s="4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42"/>
      <c r="V4" s="42"/>
    </row>
    <row r="5" spans="1:31" ht="7.5" customHeight="1" x14ac:dyDescent="0.15"/>
    <row r="6" spans="1:31" ht="7.5" customHeight="1" x14ac:dyDescent="0.15">
      <c r="U6" s="13"/>
      <c r="V6" s="149" t="s">
        <v>58</v>
      </c>
      <c r="W6" s="149"/>
      <c r="X6" s="149"/>
      <c r="Y6" s="149"/>
      <c r="Z6" s="149"/>
      <c r="AA6" s="149"/>
      <c r="AB6" s="149"/>
      <c r="AC6" s="149"/>
      <c r="AD6" s="149"/>
    </row>
    <row r="7" spans="1:31" ht="7.5" customHeight="1" x14ac:dyDescent="0.15">
      <c r="U7" s="14"/>
      <c r="V7" s="149"/>
      <c r="W7" s="149"/>
      <c r="X7" s="149"/>
      <c r="Y7" s="149"/>
      <c r="Z7" s="149"/>
      <c r="AA7" s="149"/>
      <c r="AB7" s="149"/>
      <c r="AC7" s="149"/>
      <c r="AD7" s="149"/>
    </row>
    <row r="8" spans="1:31" ht="8.25" customHeight="1" x14ac:dyDescent="0.15">
      <c r="E8" s="99" t="s">
        <v>4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50" t="s">
        <v>55</v>
      </c>
      <c r="W8" s="150"/>
      <c r="X8" s="150"/>
      <c r="Y8" s="150"/>
      <c r="Z8" s="150"/>
      <c r="AA8" s="150"/>
      <c r="AB8" s="150"/>
      <c r="AC8" s="150"/>
      <c r="AD8" s="150"/>
    </row>
    <row r="9" spans="1:31" ht="8.25" customHeight="1" x14ac:dyDescent="0.15"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50"/>
      <c r="W9" s="150"/>
      <c r="X9" s="150"/>
      <c r="Y9" s="150"/>
      <c r="Z9" s="150"/>
      <c r="AA9" s="150"/>
      <c r="AB9" s="150"/>
      <c r="AC9" s="150"/>
      <c r="AD9" s="150"/>
    </row>
    <row r="10" spans="1:31" ht="8.25" customHeight="1" x14ac:dyDescent="0.15"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50" t="s">
        <v>7</v>
      </c>
      <c r="W10" s="150"/>
      <c r="X10" s="150"/>
      <c r="Y10" s="150"/>
      <c r="Z10" s="150"/>
      <c r="AA10" s="150"/>
      <c r="AB10" s="150"/>
      <c r="AC10" s="150"/>
      <c r="AD10" s="150"/>
    </row>
    <row r="11" spans="1:31" ht="8.25" customHeight="1" x14ac:dyDescent="0.15">
      <c r="B11" s="3"/>
      <c r="U11" s="15"/>
      <c r="V11" s="150"/>
      <c r="W11" s="150"/>
      <c r="X11" s="150"/>
      <c r="Y11" s="150"/>
      <c r="Z11" s="150"/>
      <c r="AA11" s="150"/>
      <c r="AB11" s="150"/>
      <c r="AC11" s="150"/>
      <c r="AD11" s="150"/>
    </row>
    <row r="12" spans="1:31" ht="8.25" customHeight="1" thickBot="1" x14ac:dyDescent="0.2">
      <c r="B12" s="4"/>
    </row>
    <row r="13" spans="1:31" ht="10.5" customHeight="1" x14ac:dyDescent="0.15">
      <c r="A13" s="115" t="s">
        <v>3</v>
      </c>
      <c r="B13" s="112"/>
      <c r="C13" s="18">
        <v>1</v>
      </c>
      <c r="D13" s="110"/>
      <c r="E13" s="162" t="s">
        <v>8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2" t="s">
        <v>2</v>
      </c>
      <c r="R13" s="163"/>
      <c r="S13" s="163"/>
      <c r="T13" s="163"/>
      <c r="U13" s="180"/>
      <c r="V13" s="17">
        <v>2</v>
      </c>
      <c r="W13" s="96"/>
      <c r="X13" s="16">
        <v>3</v>
      </c>
      <c r="Y13" s="146"/>
      <c r="Z13" s="166"/>
      <c r="AA13" s="154" t="s">
        <v>46</v>
      </c>
      <c r="AB13" s="154" t="s">
        <v>47</v>
      </c>
      <c r="AC13" s="196" t="s">
        <v>48</v>
      </c>
      <c r="AD13" s="193" t="s">
        <v>59</v>
      </c>
    </row>
    <row r="14" spans="1:31" ht="10.5" customHeight="1" x14ac:dyDescent="0.15">
      <c r="A14" s="116"/>
      <c r="B14" s="113"/>
      <c r="C14" s="108"/>
      <c r="D14" s="111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4"/>
      <c r="R14" s="165"/>
      <c r="S14" s="165"/>
      <c r="T14" s="165"/>
      <c r="U14" s="181"/>
      <c r="V14" s="151"/>
      <c r="W14" s="97"/>
      <c r="X14" s="97"/>
      <c r="Y14" s="147"/>
      <c r="Z14" s="167"/>
      <c r="AA14" s="155"/>
      <c r="AB14" s="155"/>
      <c r="AC14" s="197"/>
      <c r="AD14" s="194"/>
    </row>
    <row r="15" spans="1:31" ht="10.5" customHeight="1" x14ac:dyDescent="0.15">
      <c r="A15" s="116"/>
      <c r="B15" s="113"/>
      <c r="C15" s="108"/>
      <c r="D15" s="111"/>
      <c r="E15" s="184" t="s">
        <v>33</v>
      </c>
      <c r="F15" s="199" t="s">
        <v>34</v>
      </c>
      <c r="G15" s="199" t="s">
        <v>35</v>
      </c>
      <c r="H15" s="200" t="s">
        <v>36</v>
      </c>
      <c r="I15" s="199" t="s">
        <v>37</v>
      </c>
      <c r="J15" s="199" t="s">
        <v>38</v>
      </c>
      <c r="K15" s="199" t="s">
        <v>25</v>
      </c>
      <c r="L15" s="199" t="s">
        <v>39</v>
      </c>
      <c r="M15" s="205" t="s">
        <v>40</v>
      </c>
      <c r="N15" s="187" t="s">
        <v>30</v>
      </c>
      <c r="O15" s="187" t="s">
        <v>31</v>
      </c>
      <c r="P15" s="200" t="s">
        <v>32</v>
      </c>
      <c r="Q15" s="184" t="s">
        <v>41</v>
      </c>
      <c r="R15" s="199" t="s">
        <v>42</v>
      </c>
      <c r="S15" s="199" t="s">
        <v>43</v>
      </c>
      <c r="T15" s="199" t="s">
        <v>44</v>
      </c>
      <c r="U15" s="190" t="s">
        <v>45</v>
      </c>
      <c r="V15" s="152"/>
      <c r="W15" s="97"/>
      <c r="X15" s="97"/>
      <c r="Y15" s="147"/>
      <c r="Z15" s="167"/>
      <c r="AA15" s="155"/>
      <c r="AB15" s="155"/>
      <c r="AC15" s="197"/>
      <c r="AD15" s="194"/>
      <c r="AE15" s="21"/>
    </row>
    <row r="16" spans="1:31" ht="10.5" customHeight="1" x14ac:dyDescent="0.15">
      <c r="A16" s="116"/>
      <c r="B16" s="113"/>
      <c r="C16" s="108"/>
      <c r="D16" s="111"/>
      <c r="E16" s="185"/>
      <c r="F16" s="188"/>
      <c r="G16" s="188"/>
      <c r="H16" s="201"/>
      <c r="I16" s="188"/>
      <c r="J16" s="188"/>
      <c r="K16" s="188"/>
      <c r="L16" s="188"/>
      <c r="M16" s="206"/>
      <c r="N16" s="188"/>
      <c r="O16" s="188"/>
      <c r="P16" s="208"/>
      <c r="Q16" s="210"/>
      <c r="R16" s="187"/>
      <c r="S16" s="187"/>
      <c r="T16" s="187"/>
      <c r="U16" s="191"/>
      <c r="V16" s="152"/>
      <c r="W16" s="97"/>
      <c r="X16" s="97"/>
      <c r="Y16" s="147"/>
      <c r="Z16" s="167"/>
      <c r="AA16" s="155"/>
      <c r="AB16" s="155"/>
      <c r="AC16" s="197"/>
      <c r="AD16" s="194"/>
    </row>
    <row r="17" spans="1:38" ht="10.5" customHeight="1" x14ac:dyDescent="0.15">
      <c r="A17" s="116"/>
      <c r="B17" s="113"/>
      <c r="C17" s="108"/>
      <c r="D17" s="111"/>
      <c r="E17" s="185"/>
      <c r="F17" s="188"/>
      <c r="G17" s="188"/>
      <c r="H17" s="201"/>
      <c r="I17" s="188"/>
      <c r="J17" s="188"/>
      <c r="K17" s="188"/>
      <c r="L17" s="188"/>
      <c r="M17" s="206"/>
      <c r="N17" s="188"/>
      <c r="O17" s="188"/>
      <c r="P17" s="208"/>
      <c r="Q17" s="210"/>
      <c r="R17" s="187"/>
      <c r="S17" s="187"/>
      <c r="T17" s="187"/>
      <c r="U17" s="191"/>
      <c r="V17" s="152"/>
      <c r="W17" s="97"/>
      <c r="X17" s="97"/>
      <c r="Y17" s="147"/>
      <c r="Z17" s="167"/>
      <c r="AA17" s="155"/>
      <c r="AB17" s="155"/>
      <c r="AC17" s="197"/>
      <c r="AD17" s="194"/>
      <c r="AG17" s="78" t="s">
        <v>140</v>
      </c>
      <c r="AH17" s="153"/>
      <c r="AI17" s="153"/>
      <c r="AJ17" s="153"/>
      <c r="AK17" s="153"/>
      <c r="AL17" s="153"/>
    </row>
    <row r="18" spans="1:38" ht="10.5" customHeight="1" x14ac:dyDescent="0.15">
      <c r="A18" s="116"/>
      <c r="B18" s="113"/>
      <c r="C18" s="108"/>
      <c r="D18" s="111"/>
      <c r="E18" s="185"/>
      <c r="F18" s="188"/>
      <c r="G18" s="188"/>
      <c r="H18" s="201"/>
      <c r="I18" s="188"/>
      <c r="J18" s="188"/>
      <c r="K18" s="188"/>
      <c r="L18" s="188"/>
      <c r="M18" s="206"/>
      <c r="N18" s="188"/>
      <c r="O18" s="188"/>
      <c r="P18" s="208"/>
      <c r="Q18" s="210"/>
      <c r="R18" s="187"/>
      <c r="S18" s="187"/>
      <c r="T18" s="187"/>
      <c r="U18" s="191"/>
      <c r="V18" s="152"/>
      <c r="W18" s="97"/>
      <c r="X18" s="97"/>
      <c r="Y18" s="147"/>
      <c r="Z18" s="167"/>
      <c r="AA18" s="155"/>
      <c r="AB18" s="155"/>
      <c r="AC18" s="197"/>
      <c r="AD18" s="194"/>
      <c r="AG18" s="153"/>
      <c r="AH18" s="153"/>
      <c r="AI18" s="153"/>
      <c r="AJ18" s="153"/>
      <c r="AK18" s="153"/>
      <c r="AL18" s="153"/>
    </row>
    <row r="19" spans="1:38" ht="10.5" customHeight="1" x14ac:dyDescent="0.15">
      <c r="A19" s="116"/>
      <c r="B19" s="113"/>
      <c r="C19" s="108"/>
      <c r="D19" s="111"/>
      <c r="E19" s="185"/>
      <c r="F19" s="188"/>
      <c r="G19" s="188"/>
      <c r="H19" s="201"/>
      <c r="I19" s="188"/>
      <c r="J19" s="188"/>
      <c r="K19" s="188"/>
      <c r="L19" s="188"/>
      <c r="M19" s="206"/>
      <c r="N19" s="188"/>
      <c r="O19" s="188"/>
      <c r="P19" s="208"/>
      <c r="Q19" s="210"/>
      <c r="R19" s="187"/>
      <c r="S19" s="187"/>
      <c r="T19" s="187"/>
      <c r="U19" s="191"/>
      <c r="V19" s="152"/>
      <c r="W19" s="97"/>
      <c r="X19" s="97"/>
      <c r="Y19" s="147"/>
      <c r="Z19" s="167"/>
      <c r="AA19" s="155"/>
      <c r="AB19" s="155"/>
      <c r="AC19" s="197"/>
      <c r="AD19" s="194"/>
      <c r="AG19" s="153"/>
      <c r="AH19" s="153"/>
      <c r="AI19" s="153"/>
      <c r="AJ19" s="153"/>
      <c r="AK19" s="153"/>
      <c r="AL19" s="153"/>
    </row>
    <row r="20" spans="1:38" ht="10.5" customHeight="1" x14ac:dyDescent="0.15">
      <c r="A20" s="116"/>
      <c r="B20" s="113"/>
      <c r="C20" s="108"/>
      <c r="D20" s="111"/>
      <c r="E20" s="185"/>
      <c r="F20" s="188"/>
      <c r="G20" s="188"/>
      <c r="H20" s="201"/>
      <c r="I20" s="188"/>
      <c r="J20" s="188"/>
      <c r="K20" s="188"/>
      <c r="L20" s="188"/>
      <c r="M20" s="206"/>
      <c r="N20" s="188"/>
      <c r="O20" s="188"/>
      <c r="P20" s="208"/>
      <c r="Q20" s="210"/>
      <c r="R20" s="187"/>
      <c r="S20" s="187"/>
      <c r="T20" s="187"/>
      <c r="U20" s="191"/>
      <c r="V20" s="152"/>
      <c r="W20" s="97"/>
      <c r="X20" s="97"/>
      <c r="Y20" s="147"/>
      <c r="Z20" s="167"/>
      <c r="AA20" s="155"/>
      <c r="AB20" s="155"/>
      <c r="AC20" s="197"/>
      <c r="AD20" s="194"/>
      <c r="AG20" s="153"/>
      <c r="AH20" s="153"/>
      <c r="AI20" s="153"/>
      <c r="AJ20" s="153"/>
      <c r="AK20" s="153"/>
      <c r="AL20" s="153"/>
    </row>
    <row r="21" spans="1:38" ht="10.5" customHeight="1" x14ac:dyDescent="0.15">
      <c r="A21" s="116"/>
      <c r="B21" s="113"/>
      <c r="C21" s="108"/>
      <c r="D21" s="111"/>
      <c r="E21" s="185"/>
      <c r="F21" s="188"/>
      <c r="G21" s="188"/>
      <c r="H21" s="201"/>
      <c r="I21" s="188"/>
      <c r="J21" s="188"/>
      <c r="K21" s="188"/>
      <c r="L21" s="188"/>
      <c r="M21" s="206"/>
      <c r="N21" s="188"/>
      <c r="O21" s="188"/>
      <c r="P21" s="208"/>
      <c r="Q21" s="210"/>
      <c r="R21" s="187"/>
      <c r="S21" s="187"/>
      <c r="T21" s="187"/>
      <c r="U21" s="191"/>
      <c r="V21" s="152"/>
      <c r="W21" s="97"/>
      <c r="X21" s="97"/>
      <c r="Y21" s="147"/>
      <c r="Z21" s="167"/>
      <c r="AA21" s="155"/>
      <c r="AB21" s="155"/>
      <c r="AC21" s="197"/>
      <c r="AD21" s="194"/>
      <c r="AG21" s="153"/>
      <c r="AH21" s="153"/>
      <c r="AI21" s="153"/>
      <c r="AJ21" s="153"/>
      <c r="AK21" s="153"/>
      <c r="AL21" s="153"/>
    </row>
    <row r="22" spans="1:38" ht="10.5" customHeight="1" x14ac:dyDescent="0.15">
      <c r="A22" s="116"/>
      <c r="B22" s="113"/>
      <c r="C22" s="109"/>
      <c r="D22" s="111"/>
      <c r="E22" s="186"/>
      <c r="F22" s="189"/>
      <c r="G22" s="189"/>
      <c r="H22" s="202"/>
      <c r="I22" s="189"/>
      <c r="J22" s="189"/>
      <c r="K22" s="189"/>
      <c r="L22" s="189"/>
      <c r="M22" s="207"/>
      <c r="N22" s="189"/>
      <c r="O22" s="189"/>
      <c r="P22" s="209"/>
      <c r="Q22" s="211"/>
      <c r="R22" s="212"/>
      <c r="S22" s="212"/>
      <c r="T22" s="212"/>
      <c r="U22" s="192"/>
      <c r="V22" s="152"/>
      <c r="W22" s="98"/>
      <c r="X22" s="98"/>
      <c r="Y22" s="148"/>
      <c r="Z22" s="168"/>
      <c r="AA22" s="156"/>
      <c r="AB22" s="156"/>
      <c r="AC22" s="198"/>
      <c r="AD22" s="195"/>
      <c r="AG22" s="153"/>
      <c r="AH22" s="153"/>
      <c r="AI22" s="153"/>
      <c r="AJ22" s="153"/>
      <c r="AK22" s="153"/>
      <c r="AL22" s="153"/>
    </row>
    <row r="23" spans="1:38" ht="10.5" customHeight="1" x14ac:dyDescent="0.15">
      <c r="A23" s="116"/>
      <c r="B23" s="114"/>
      <c r="C23" s="19">
        <v>10</v>
      </c>
      <c r="D23" s="6"/>
      <c r="E23" s="7">
        <v>6</v>
      </c>
      <c r="F23" s="5">
        <v>6</v>
      </c>
      <c r="G23" s="5">
        <v>4</v>
      </c>
      <c r="H23" s="10">
        <v>6</v>
      </c>
      <c r="I23" s="5">
        <v>6</v>
      </c>
      <c r="J23" s="12">
        <v>6</v>
      </c>
      <c r="K23" s="5">
        <v>6</v>
      </c>
      <c r="L23" s="5">
        <v>8</v>
      </c>
      <c r="M23" s="12">
        <v>6</v>
      </c>
      <c r="N23" s="5">
        <v>4</v>
      </c>
      <c r="O23" s="5">
        <v>4</v>
      </c>
      <c r="P23" s="10">
        <v>8</v>
      </c>
      <c r="Q23" s="7">
        <v>8</v>
      </c>
      <c r="R23" s="10">
        <v>6</v>
      </c>
      <c r="S23" s="10">
        <v>6</v>
      </c>
      <c r="T23" s="10">
        <v>4</v>
      </c>
      <c r="U23" s="6">
        <v>6</v>
      </c>
      <c r="V23" s="9">
        <v>70</v>
      </c>
      <c r="W23" s="5"/>
      <c r="X23" s="8">
        <v>30</v>
      </c>
      <c r="Y23" s="6"/>
      <c r="Z23" s="20">
        <v>14</v>
      </c>
      <c r="AA23" s="5">
        <v>30</v>
      </c>
      <c r="AB23" s="5">
        <v>32</v>
      </c>
      <c r="AC23" s="10">
        <v>24</v>
      </c>
      <c r="AD23" s="11">
        <v>100</v>
      </c>
    </row>
    <row r="24" spans="1:38" ht="14.25" customHeight="1" x14ac:dyDescent="0.15">
      <c r="A24" s="1"/>
      <c r="B24" s="44" t="s">
        <v>75</v>
      </c>
      <c r="C24" s="22"/>
      <c r="D24" s="23"/>
      <c r="E24" s="22">
        <v>4</v>
      </c>
      <c r="F24" s="24">
        <v>6</v>
      </c>
      <c r="G24" s="24">
        <v>4</v>
      </c>
      <c r="H24" s="25">
        <v>6</v>
      </c>
      <c r="I24" s="24">
        <v>4</v>
      </c>
      <c r="J24" s="26">
        <v>6</v>
      </c>
      <c r="K24" s="24">
        <v>6</v>
      </c>
      <c r="L24" s="24">
        <v>6</v>
      </c>
      <c r="M24" s="26">
        <v>6</v>
      </c>
      <c r="N24" s="25">
        <v>2</v>
      </c>
      <c r="O24" s="25">
        <v>4</v>
      </c>
      <c r="P24" s="25">
        <v>8</v>
      </c>
      <c r="Q24" s="22">
        <v>8</v>
      </c>
      <c r="R24" s="25">
        <v>4</v>
      </c>
      <c r="S24" s="25">
        <v>6</v>
      </c>
      <c r="T24" s="25">
        <v>4</v>
      </c>
      <c r="U24" s="23">
        <v>6</v>
      </c>
      <c r="V24" s="22">
        <f>SUM(E24:P24)</f>
        <v>62</v>
      </c>
      <c r="W24" s="24"/>
      <c r="X24" s="24">
        <f>SUM(Q24:U24)</f>
        <v>28</v>
      </c>
      <c r="Y24" s="23"/>
      <c r="Z24" s="22">
        <f>M24+O24+T24</f>
        <v>14</v>
      </c>
      <c r="AA24" s="24">
        <f>E24+J24+N24+P24+S24</f>
        <v>26</v>
      </c>
      <c r="AB24" s="24">
        <f>F24+G24+H24+L24+Q24</f>
        <v>30</v>
      </c>
      <c r="AC24" s="25">
        <f>I24+K24+R24+U24</f>
        <v>20</v>
      </c>
      <c r="AD24" s="27">
        <f>V24+X24</f>
        <v>90</v>
      </c>
      <c r="AF24" s="57"/>
      <c r="AG24" s="55" t="s">
        <v>109</v>
      </c>
      <c r="AH24" s="55" t="s">
        <v>110</v>
      </c>
      <c r="AI24" s="55" t="s">
        <v>111</v>
      </c>
      <c r="AJ24" s="55" t="s">
        <v>112</v>
      </c>
      <c r="AK24" s="55" t="s">
        <v>113</v>
      </c>
      <c r="AL24" s="55" t="s">
        <v>114</v>
      </c>
    </row>
    <row r="25" spans="1:38" ht="14.25" customHeight="1" x14ac:dyDescent="0.15">
      <c r="A25" s="1"/>
      <c r="B25" s="44" t="s">
        <v>85</v>
      </c>
      <c r="C25" s="22"/>
      <c r="D25" s="23"/>
      <c r="E25" s="22">
        <v>6</v>
      </c>
      <c r="F25" s="24">
        <v>6</v>
      </c>
      <c r="G25" s="24">
        <v>4</v>
      </c>
      <c r="H25" s="25">
        <v>2</v>
      </c>
      <c r="I25" s="24">
        <v>4</v>
      </c>
      <c r="J25" s="26">
        <v>6</v>
      </c>
      <c r="K25" s="24">
        <v>6</v>
      </c>
      <c r="L25" s="24">
        <v>4</v>
      </c>
      <c r="M25" s="26">
        <v>6</v>
      </c>
      <c r="N25" s="25">
        <v>4</v>
      </c>
      <c r="O25" s="25">
        <v>4</v>
      </c>
      <c r="P25" s="25">
        <v>8</v>
      </c>
      <c r="Q25" s="22">
        <v>8</v>
      </c>
      <c r="R25" s="25">
        <v>6</v>
      </c>
      <c r="S25" s="25">
        <v>6</v>
      </c>
      <c r="T25" s="25">
        <v>4</v>
      </c>
      <c r="U25" s="23">
        <v>6</v>
      </c>
      <c r="V25" s="22">
        <f t="shared" ref="V25:V63" si="0">SUM(E25:P25)</f>
        <v>60</v>
      </c>
      <c r="W25" s="24"/>
      <c r="X25" s="24">
        <f t="shared" ref="X25:X63" si="1">SUM(Q25:U25)</f>
        <v>30</v>
      </c>
      <c r="Y25" s="23"/>
      <c r="Z25" s="22">
        <f t="shared" ref="Z25:Z63" si="2">M25+O25+T25</f>
        <v>14</v>
      </c>
      <c r="AA25" s="24">
        <f t="shared" ref="AA25:AA63" si="3">E25+J25+N25+P25+S25</f>
        <v>30</v>
      </c>
      <c r="AB25" s="24">
        <f t="shared" ref="AB25:AB63" si="4">F25+G25+H25+L25+Q25</f>
        <v>24</v>
      </c>
      <c r="AC25" s="25">
        <f t="shared" ref="AC25:AC63" si="5">I25+K25+R25+U25</f>
        <v>22</v>
      </c>
      <c r="AD25" s="27">
        <f t="shared" ref="AD25:AD63" si="6">V25+X25</f>
        <v>90</v>
      </c>
      <c r="AF25" s="54" t="s">
        <v>128</v>
      </c>
      <c r="AG25" s="56">
        <v>80.599999999999994</v>
      </c>
      <c r="AH25" s="56">
        <v>74.7</v>
      </c>
      <c r="AI25" s="56">
        <v>84.7</v>
      </c>
      <c r="AJ25" s="56">
        <v>74.8</v>
      </c>
      <c r="AK25" s="56">
        <v>82.4</v>
      </c>
      <c r="AL25" s="56">
        <v>75.599999999999994</v>
      </c>
    </row>
    <row r="26" spans="1:38" ht="14.25" customHeight="1" x14ac:dyDescent="0.15">
      <c r="A26" s="1"/>
      <c r="B26" s="44" t="s">
        <v>86</v>
      </c>
      <c r="C26" s="22"/>
      <c r="D26" s="23"/>
      <c r="E26" s="22">
        <v>2</v>
      </c>
      <c r="F26" s="24">
        <v>4</v>
      </c>
      <c r="G26" s="24">
        <v>2</v>
      </c>
      <c r="H26" s="25">
        <v>4</v>
      </c>
      <c r="I26" s="24">
        <v>4</v>
      </c>
      <c r="J26" s="26">
        <v>4</v>
      </c>
      <c r="K26" s="24">
        <v>6</v>
      </c>
      <c r="L26" s="24">
        <v>4</v>
      </c>
      <c r="M26" s="26">
        <v>4</v>
      </c>
      <c r="N26" s="25">
        <v>2</v>
      </c>
      <c r="O26" s="25">
        <v>4</v>
      </c>
      <c r="P26" s="25">
        <v>6</v>
      </c>
      <c r="Q26" s="22">
        <v>4</v>
      </c>
      <c r="R26" s="25">
        <v>4</v>
      </c>
      <c r="S26" s="25">
        <v>6</v>
      </c>
      <c r="T26" s="25">
        <v>2</v>
      </c>
      <c r="U26" s="23">
        <v>4</v>
      </c>
      <c r="V26" s="22">
        <f t="shared" si="0"/>
        <v>46</v>
      </c>
      <c r="W26" s="24"/>
      <c r="X26" s="24">
        <f t="shared" si="1"/>
        <v>20</v>
      </c>
      <c r="Y26" s="23"/>
      <c r="Z26" s="22">
        <f t="shared" si="2"/>
        <v>10</v>
      </c>
      <c r="AA26" s="24">
        <f t="shared" si="3"/>
        <v>20</v>
      </c>
      <c r="AB26" s="24">
        <f t="shared" si="4"/>
        <v>18</v>
      </c>
      <c r="AC26" s="25">
        <f t="shared" si="5"/>
        <v>18</v>
      </c>
      <c r="AD26" s="27">
        <f t="shared" si="6"/>
        <v>66</v>
      </c>
      <c r="AF26" s="54" t="s">
        <v>129</v>
      </c>
      <c r="AG26" s="56">
        <f>V66</f>
        <v>77.714285714285708</v>
      </c>
      <c r="AH26" s="56">
        <f>X66</f>
        <v>82.666666666666671</v>
      </c>
      <c r="AI26" s="56">
        <f>Z66</f>
        <v>85.714285714285708</v>
      </c>
      <c r="AJ26" s="56">
        <f>AA66</f>
        <v>80</v>
      </c>
      <c r="AK26" s="56">
        <f>AB66</f>
        <v>75</v>
      </c>
      <c r="AL26" s="56">
        <f>AC66</f>
        <v>80</v>
      </c>
    </row>
    <row r="27" spans="1:38" ht="14.25" customHeight="1" x14ac:dyDescent="0.15">
      <c r="A27" s="1"/>
      <c r="B27" s="44" t="s">
        <v>87</v>
      </c>
      <c r="C27" s="22"/>
      <c r="D27" s="23"/>
      <c r="E27" s="22">
        <v>4</v>
      </c>
      <c r="F27" s="24">
        <v>6</v>
      </c>
      <c r="G27" s="24">
        <v>4</v>
      </c>
      <c r="H27" s="25">
        <v>4</v>
      </c>
      <c r="I27" s="24">
        <v>6</v>
      </c>
      <c r="J27" s="26">
        <v>4</v>
      </c>
      <c r="K27" s="24">
        <v>4</v>
      </c>
      <c r="L27" s="24">
        <v>2</v>
      </c>
      <c r="M27" s="26">
        <v>6</v>
      </c>
      <c r="N27" s="25">
        <v>4</v>
      </c>
      <c r="O27" s="25">
        <v>2</v>
      </c>
      <c r="P27" s="25">
        <v>4</v>
      </c>
      <c r="Q27" s="22">
        <v>6</v>
      </c>
      <c r="R27" s="25">
        <v>6</v>
      </c>
      <c r="S27" s="25">
        <v>4</v>
      </c>
      <c r="T27" s="25">
        <v>4</v>
      </c>
      <c r="U27" s="23">
        <v>6</v>
      </c>
      <c r="V27" s="22">
        <f t="shared" si="0"/>
        <v>50</v>
      </c>
      <c r="W27" s="24"/>
      <c r="X27" s="24">
        <f t="shared" si="1"/>
        <v>26</v>
      </c>
      <c r="Y27" s="23"/>
      <c r="Z27" s="22">
        <f t="shared" si="2"/>
        <v>12</v>
      </c>
      <c r="AA27" s="24">
        <f t="shared" si="3"/>
        <v>20</v>
      </c>
      <c r="AB27" s="24">
        <f t="shared" si="4"/>
        <v>22</v>
      </c>
      <c r="AC27" s="25">
        <f t="shared" si="5"/>
        <v>22</v>
      </c>
      <c r="AD27" s="27">
        <f t="shared" si="6"/>
        <v>76</v>
      </c>
    </row>
    <row r="28" spans="1:38" ht="14.25" customHeight="1" x14ac:dyDescent="0.15">
      <c r="A28" s="1"/>
      <c r="B28" s="44" t="s">
        <v>88</v>
      </c>
      <c r="C28" s="22"/>
      <c r="D28" s="23"/>
      <c r="E28" s="22">
        <v>6</v>
      </c>
      <c r="F28" s="24">
        <v>4</v>
      </c>
      <c r="G28" s="24">
        <v>4</v>
      </c>
      <c r="H28" s="25">
        <v>4</v>
      </c>
      <c r="I28" s="24">
        <v>4</v>
      </c>
      <c r="J28" s="26">
        <v>6</v>
      </c>
      <c r="K28" s="24">
        <v>2</v>
      </c>
      <c r="L28" s="24">
        <v>8</v>
      </c>
      <c r="M28" s="26">
        <v>6</v>
      </c>
      <c r="N28" s="25">
        <v>2</v>
      </c>
      <c r="O28" s="25">
        <v>2</v>
      </c>
      <c r="P28" s="25">
        <v>6</v>
      </c>
      <c r="Q28" s="22">
        <v>6</v>
      </c>
      <c r="R28" s="25">
        <v>4</v>
      </c>
      <c r="S28" s="25">
        <v>4</v>
      </c>
      <c r="T28" s="25">
        <v>2</v>
      </c>
      <c r="U28" s="23">
        <v>4</v>
      </c>
      <c r="V28" s="22">
        <f t="shared" si="0"/>
        <v>54</v>
      </c>
      <c r="W28" s="24"/>
      <c r="X28" s="24">
        <f t="shared" si="1"/>
        <v>20</v>
      </c>
      <c r="Y28" s="23"/>
      <c r="Z28" s="22">
        <f t="shared" si="2"/>
        <v>10</v>
      </c>
      <c r="AA28" s="24">
        <f t="shared" si="3"/>
        <v>24</v>
      </c>
      <c r="AB28" s="24">
        <f t="shared" si="4"/>
        <v>26</v>
      </c>
      <c r="AC28" s="25">
        <f t="shared" si="5"/>
        <v>14</v>
      </c>
      <c r="AD28" s="27">
        <f t="shared" si="6"/>
        <v>74</v>
      </c>
    </row>
    <row r="29" spans="1:38" ht="14.25" customHeight="1" x14ac:dyDescent="0.15">
      <c r="A29" s="1"/>
      <c r="B29" s="1"/>
      <c r="C29" s="22"/>
      <c r="D29" s="23"/>
      <c r="E29" s="22"/>
      <c r="F29" s="24"/>
      <c r="G29" s="24"/>
      <c r="H29" s="25"/>
      <c r="I29" s="24"/>
      <c r="J29" s="26"/>
      <c r="K29" s="24"/>
      <c r="L29" s="24"/>
      <c r="M29" s="26"/>
      <c r="N29" s="25"/>
      <c r="O29" s="25"/>
      <c r="P29" s="25"/>
      <c r="Q29" s="22"/>
      <c r="R29" s="25"/>
      <c r="S29" s="25"/>
      <c r="T29" s="25"/>
      <c r="U29" s="23"/>
      <c r="V29" s="22">
        <f t="shared" si="0"/>
        <v>0</v>
      </c>
      <c r="W29" s="24"/>
      <c r="X29" s="24">
        <f t="shared" si="1"/>
        <v>0</v>
      </c>
      <c r="Y29" s="23"/>
      <c r="Z29" s="22">
        <f t="shared" si="2"/>
        <v>0</v>
      </c>
      <c r="AA29" s="24">
        <f t="shared" si="3"/>
        <v>0</v>
      </c>
      <c r="AB29" s="24">
        <f t="shared" si="4"/>
        <v>0</v>
      </c>
      <c r="AC29" s="25">
        <f t="shared" si="5"/>
        <v>0</v>
      </c>
      <c r="AD29" s="27">
        <f t="shared" si="6"/>
        <v>0</v>
      </c>
    </row>
    <row r="30" spans="1:38" ht="14.25" customHeight="1" x14ac:dyDescent="0.15">
      <c r="A30" s="1"/>
      <c r="B30" s="1"/>
      <c r="C30" s="22"/>
      <c r="D30" s="23"/>
      <c r="E30" s="22"/>
      <c r="F30" s="24"/>
      <c r="G30" s="24"/>
      <c r="H30" s="25"/>
      <c r="I30" s="24"/>
      <c r="J30" s="26"/>
      <c r="K30" s="24"/>
      <c r="L30" s="24"/>
      <c r="M30" s="26"/>
      <c r="N30" s="25"/>
      <c r="O30" s="25"/>
      <c r="P30" s="25"/>
      <c r="Q30" s="22"/>
      <c r="R30" s="25"/>
      <c r="S30" s="25"/>
      <c r="T30" s="25"/>
      <c r="U30" s="23"/>
      <c r="V30" s="22">
        <f t="shared" si="0"/>
        <v>0</v>
      </c>
      <c r="W30" s="24"/>
      <c r="X30" s="24">
        <f t="shared" si="1"/>
        <v>0</v>
      </c>
      <c r="Y30" s="23"/>
      <c r="Z30" s="22">
        <f t="shared" si="2"/>
        <v>0</v>
      </c>
      <c r="AA30" s="24">
        <f t="shared" si="3"/>
        <v>0</v>
      </c>
      <c r="AB30" s="24">
        <f t="shared" si="4"/>
        <v>0</v>
      </c>
      <c r="AC30" s="25">
        <f t="shared" si="5"/>
        <v>0</v>
      </c>
      <c r="AD30" s="27">
        <f t="shared" si="6"/>
        <v>0</v>
      </c>
    </row>
    <row r="31" spans="1:38" ht="14.25" customHeight="1" x14ac:dyDescent="0.15">
      <c r="A31" s="1"/>
      <c r="B31" s="1"/>
      <c r="C31" s="22"/>
      <c r="D31" s="23"/>
      <c r="E31" s="22"/>
      <c r="F31" s="24"/>
      <c r="G31" s="24"/>
      <c r="H31" s="25"/>
      <c r="I31" s="24"/>
      <c r="J31" s="26"/>
      <c r="K31" s="24"/>
      <c r="L31" s="24"/>
      <c r="M31" s="26"/>
      <c r="N31" s="25"/>
      <c r="O31" s="25"/>
      <c r="P31" s="25"/>
      <c r="Q31" s="22"/>
      <c r="R31" s="25"/>
      <c r="S31" s="25"/>
      <c r="T31" s="25"/>
      <c r="U31" s="23"/>
      <c r="V31" s="22">
        <f t="shared" si="0"/>
        <v>0</v>
      </c>
      <c r="W31" s="24"/>
      <c r="X31" s="24">
        <f t="shared" si="1"/>
        <v>0</v>
      </c>
      <c r="Y31" s="23"/>
      <c r="Z31" s="22">
        <f t="shared" si="2"/>
        <v>0</v>
      </c>
      <c r="AA31" s="24">
        <f t="shared" si="3"/>
        <v>0</v>
      </c>
      <c r="AB31" s="24">
        <f t="shared" si="4"/>
        <v>0</v>
      </c>
      <c r="AC31" s="25">
        <f t="shared" si="5"/>
        <v>0</v>
      </c>
      <c r="AD31" s="27">
        <f t="shared" si="6"/>
        <v>0</v>
      </c>
    </row>
    <row r="32" spans="1:38" ht="14.25" customHeight="1" x14ac:dyDescent="0.15">
      <c r="A32" s="1"/>
      <c r="B32" s="1"/>
      <c r="C32" s="22"/>
      <c r="D32" s="23"/>
      <c r="E32" s="22"/>
      <c r="F32" s="24"/>
      <c r="G32" s="24"/>
      <c r="H32" s="25"/>
      <c r="I32" s="24"/>
      <c r="J32" s="26"/>
      <c r="K32" s="24"/>
      <c r="L32" s="24"/>
      <c r="M32" s="26"/>
      <c r="N32" s="25"/>
      <c r="O32" s="25"/>
      <c r="P32" s="25"/>
      <c r="Q32" s="22"/>
      <c r="R32" s="25"/>
      <c r="S32" s="25"/>
      <c r="T32" s="25"/>
      <c r="U32" s="23"/>
      <c r="V32" s="22">
        <f t="shared" si="0"/>
        <v>0</v>
      </c>
      <c r="W32" s="24"/>
      <c r="X32" s="24">
        <f t="shared" si="1"/>
        <v>0</v>
      </c>
      <c r="Y32" s="23"/>
      <c r="Z32" s="22">
        <f t="shared" si="2"/>
        <v>0</v>
      </c>
      <c r="AA32" s="24">
        <f t="shared" si="3"/>
        <v>0</v>
      </c>
      <c r="AB32" s="24">
        <f t="shared" si="4"/>
        <v>0</v>
      </c>
      <c r="AC32" s="25">
        <f t="shared" si="5"/>
        <v>0</v>
      </c>
      <c r="AD32" s="27">
        <f t="shared" si="6"/>
        <v>0</v>
      </c>
    </row>
    <row r="33" spans="1:30" ht="14.25" customHeight="1" x14ac:dyDescent="0.15">
      <c r="A33" s="1"/>
      <c r="B33" s="1"/>
      <c r="C33" s="22"/>
      <c r="D33" s="23"/>
      <c r="E33" s="22"/>
      <c r="F33" s="24"/>
      <c r="G33" s="24"/>
      <c r="H33" s="25"/>
      <c r="I33" s="24"/>
      <c r="J33" s="26"/>
      <c r="K33" s="24"/>
      <c r="L33" s="24"/>
      <c r="M33" s="26"/>
      <c r="N33" s="25"/>
      <c r="O33" s="25"/>
      <c r="P33" s="25"/>
      <c r="Q33" s="22"/>
      <c r="R33" s="25"/>
      <c r="S33" s="25"/>
      <c r="T33" s="25"/>
      <c r="U33" s="23"/>
      <c r="V33" s="22">
        <f t="shared" si="0"/>
        <v>0</v>
      </c>
      <c r="W33" s="24"/>
      <c r="X33" s="24">
        <f t="shared" si="1"/>
        <v>0</v>
      </c>
      <c r="Y33" s="23"/>
      <c r="Z33" s="22">
        <f t="shared" si="2"/>
        <v>0</v>
      </c>
      <c r="AA33" s="24">
        <f t="shared" si="3"/>
        <v>0</v>
      </c>
      <c r="AB33" s="24">
        <f t="shared" si="4"/>
        <v>0</v>
      </c>
      <c r="AC33" s="25">
        <f t="shared" si="5"/>
        <v>0</v>
      </c>
      <c r="AD33" s="27">
        <f t="shared" si="6"/>
        <v>0</v>
      </c>
    </row>
    <row r="34" spans="1:30" ht="14.25" customHeight="1" x14ac:dyDescent="0.15">
      <c r="A34" s="1"/>
      <c r="B34" s="1"/>
      <c r="C34" s="22"/>
      <c r="D34" s="23"/>
      <c r="E34" s="22"/>
      <c r="F34" s="24"/>
      <c r="G34" s="24"/>
      <c r="H34" s="25"/>
      <c r="I34" s="24"/>
      <c r="J34" s="26"/>
      <c r="K34" s="24"/>
      <c r="L34" s="24"/>
      <c r="M34" s="26"/>
      <c r="N34" s="25"/>
      <c r="O34" s="25"/>
      <c r="P34" s="25"/>
      <c r="Q34" s="22"/>
      <c r="R34" s="25"/>
      <c r="S34" s="25"/>
      <c r="T34" s="25"/>
      <c r="U34" s="23"/>
      <c r="V34" s="22">
        <f t="shared" si="0"/>
        <v>0</v>
      </c>
      <c r="W34" s="24"/>
      <c r="X34" s="24">
        <f t="shared" si="1"/>
        <v>0</v>
      </c>
      <c r="Y34" s="23"/>
      <c r="Z34" s="22">
        <f t="shared" si="2"/>
        <v>0</v>
      </c>
      <c r="AA34" s="24">
        <f t="shared" si="3"/>
        <v>0</v>
      </c>
      <c r="AB34" s="24">
        <f t="shared" si="4"/>
        <v>0</v>
      </c>
      <c r="AC34" s="25">
        <f t="shared" si="5"/>
        <v>0</v>
      </c>
      <c r="AD34" s="27">
        <f t="shared" si="6"/>
        <v>0</v>
      </c>
    </row>
    <row r="35" spans="1:30" ht="14.25" customHeight="1" x14ac:dyDescent="0.15">
      <c r="A35" s="1"/>
      <c r="B35" s="1"/>
      <c r="C35" s="22"/>
      <c r="D35" s="23"/>
      <c r="E35" s="22"/>
      <c r="F35" s="24"/>
      <c r="G35" s="24"/>
      <c r="H35" s="25"/>
      <c r="I35" s="24"/>
      <c r="J35" s="26"/>
      <c r="K35" s="24"/>
      <c r="L35" s="24"/>
      <c r="M35" s="26"/>
      <c r="N35" s="25"/>
      <c r="O35" s="25"/>
      <c r="P35" s="25"/>
      <c r="Q35" s="22"/>
      <c r="R35" s="25"/>
      <c r="S35" s="25"/>
      <c r="T35" s="25"/>
      <c r="U35" s="23"/>
      <c r="V35" s="22">
        <f t="shared" si="0"/>
        <v>0</v>
      </c>
      <c r="W35" s="24"/>
      <c r="X35" s="24">
        <f t="shared" si="1"/>
        <v>0</v>
      </c>
      <c r="Y35" s="23"/>
      <c r="Z35" s="22">
        <f t="shared" si="2"/>
        <v>0</v>
      </c>
      <c r="AA35" s="24">
        <f t="shared" si="3"/>
        <v>0</v>
      </c>
      <c r="AB35" s="24">
        <f t="shared" si="4"/>
        <v>0</v>
      </c>
      <c r="AC35" s="25">
        <f t="shared" si="5"/>
        <v>0</v>
      </c>
      <c r="AD35" s="27">
        <f t="shared" si="6"/>
        <v>0</v>
      </c>
    </row>
    <row r="36" spans="1:30" ht="14.25" customHeight="1" x14ac:dyDescent="0.15">
      <c r="A36" s="1"/>
      <c r="B36" s="1"/>
      <c r="C36" s="22"/>
      <c r="D36" s="23"/>
      <c r="E36" s="22"/>
      <c r="F36" s="24"/>
      <c r="G36" s="24"/>
      <c r="H36" s="25"/>
      <c r="I36" s="24"/>
      <c r="J36" s="26"/>
      <c r="K36" s="24"/>
      <c r="L36" s="24"/>
      <c r="M36" s="26"/>
      <c r="N36" s="25"/>
      <c r="O36" s="25"/>
      <c r="P36" s="25"/>
      <c r="Q36" s="22"/>
      <c r="R36" s="25"/>
      <c r="S36" s="25"/>
      <c r="T36" s="25"/>
      <c r="U36" s="23"/>
      <c r="V36" s="22">
        <f t="shared" si="0"/>
        <v>0</v>
      </c>
      <c r="W36" s="24"/>
      <c r="X36" s="24">
        <f t="shared" si="1"/>
        <v>0</v>
      </c>
      <c r="Y36" s="23"/>
      <c r="Z36" s="22">
        <f t="shared" si="2"/>
        <v>0</v>
      </c>
      <c r="AA36" s="24">
        <f t="shared" si="3"/>
        <v>0</v>
      </c>
      <c r="AB36" s="24">
        <f t="shared" si="4"/>
        <v>0</v>
      </c>
      <c r="AC36" s="25">
        <f t="shared" si="5"/>
        <v>0</v>
      </c>
      <c r="AD36" s="27">
        <f t="shared" si="6"/>
        <v>0</v>
      </c>
    </row>
    <row r="37" spans="1:30" ht="14.25" customHeight="1" x14ac:dyDescent="0.15">
      <c r="A37" s="1"/>
      <c r="B37" s="1"/>
      <c r="C37" s="22"/>
      <c r="D37" s="23"/>
      <c r="E37" s="22"/>
      <c r="F37" s="24"/>
      <c r="G37" s="24"/>
      <c r="H37" s="25"/>
      <c r="I37" s="24"/>
      <c r="J37" s="26"/>
      <c r="K37" s="24"/>
      <c r="L37" s="24"/>
      <c r="M37" s="26"/>
      <c r="N37" s="25"/>
      <c r="O37" s="25"/>
      <c r="P37" s="25"/>
      <c r="Q37" s="22"/>
      <c r="R37" s="25"/>
      <c r="S37" s="25"/>
      <c r="T37" s="25"/>
      <c r="U37" s="23"/>
      <c r="V37" s="22">
        <f t="shared" si="0"/>
        <v>0</v>
      </c>
      <c r="W37" s="24"/>
      <c r="X37" s="24">
        <f t="shared" si="1"/>
        <v>0</v>
      </c>
      <c r="Y37" s="23"/>
      <c r="Z37" s="22">
        <f t="shared" si="2"/>
        <v>0</v>
      </c>
      <c r="AA37" s="24">
        <f t="shared" si="3"/>
        <v>0</v>
      </c>
      <c r="AB37" s="24">
        <f t="shared" si="4"/>
        <v>0</v>
      </c>
      <c r="AC37" s="25">
        <f t="shared" si="5"/>
        <v>0</v>
      </c>
      <c r="AD37" s="27">
        <f t="shared" si="6"/>
        <v>0</v>
      </c>
    </row>
    <row r="38" spans="1:30" ht="14.25" customHeight="1" x14ac:dyDescent="0.15">
      <c r="A38" s="1"/>
      <c r="B38" s="1"/>
      <c r="C38" s="22"/>
      <c r="D38" s="23"/>
      <c r="E38" s="22"/>
      <c r="F38" s="24"/>
      <c r="G38" s="24"/>
      <c r="H38" s="25"/>
      <c r="I38" s="24"/>
      <c r="J38" s="26"/>
      <c r="K38" s="24"/>
      <c r="L38" s="24"/>
      <c r="M38" s="26"/>
      <c r="N38" s="25"/>
      <c r="O38" s="25"/>
      <c r="P38" s="25"/>
      <c r="Q38" s="22"/>
      <c r="R38" s="25"/>
      <c r="S38" s="25"/>
      <c r="T38" s="25"/>
      <c r="U38" s="23"/>
      <c r="V38" s="22">
        <f t="shared" si="0"/>
        <v>0</v>
      </c>
      <c r="W38" s="24"/>
      <c r="X38" s="24">
        <f t="shared" si="1"/>
        <v>0</v>
      </c>
      <c r="Y38" s="23"/>
      <c r="Z38" s="22">
        <f t="shared" si="2"/>
        <v>0</v>
      </c>
      <c r="AA38" s="24">
        <f t="shared" si="3"/>
        <v>0</v>
      </c>
      <c r="AB38" s="24">
        <f t="shared" si="4"/>
        <v>0</v>
      </c>
      <c r="AC38" s="25">
        <f t="shared" si="5"/>
        <v>0</v>
      </c>
      <c r="AD38" s="27">
        <f t="shared" si="6"/>
        <v>0</v>
      </c>
    </row>
    <row r="39" spans="1:30" ht="14.25" customHeight="1" x14ac:dyDescent="0.15">
      <c r="A39" s="1"/>
      <c r="B39" s="1"/>
      <c r="C39" s="22"/>
      <c r="D39" s="23"/>
      <c r="E39" s="22"/>
      <c r="F39" s="24"/>
      <c r="G39" s="24"/>
      <c r="H39" s="25"/>
      <c r="I39" s="24"/>
      <c r="J39" s="26"/>
      <c r="K39" s="24"/>
      <c r="L39" s="24"/>
      <c r="M39" s="26"/>
      <c r="N39" s="25"/>
      <c r="O39" s="25"/>
      <c r="P39" s="25"/>
      <c r="Q39" s="22"/>
      <c r="R39" s="25"/>
      <c r="S39" s="25"/>
      <c r="T39" s="25"/>
      <c r="U39" s="23"/>
      <c r="V39" s="22">
        <f t="shared" si="0"/>
        <v>0</v>
      </c>
      <c r="W39" s="24"/>
      <c r="X39" s="24">
        <f t="shared" si="1"/>
        <v>0</v>
      </c>
      <c r="Y39" s="23"/>
      <c r="Z39" s="22">
        <f t="shared" si="2"/>
        <v>0</v>
      </c>
      <c r="AA39" s="24">
        <f t="shared" si="3"/>
        <v>0</v>
      </c>
      <c r="AB39" s="24">
        <f t="shared" si="4"/>
        <v>0</v>
      </c>
      <c r="AC39" s="25">
        <f t="shared" si="5"/>
        <v>0</v>
      </c>
      <c r="AD39" s="27">
        <f t="shared" si="6"/>
        <v>0</v>
      </c>
    </row>
    <row r="40" spans="1:30" ht="14.25" customHeight="1" x14ac:dyDescent="0.15">
      <c r="A40" s="1"/>
      <c r="B40" s="1"/>
      <c r="C40" s="22"/>
      <c r="D40" s="23"/>
      <c r="E40" s="22"/>
      <c r="F40" s="24"/>
      <c r="G40" s="24"/>
      <c r="H40" s="25"/>
      <c r="I40" s="24"/>
      <c r="J40" s="26"/>
      <c r="K40" s="24"/>
      <c r="L40" s="24"/>
      <c r="M40" s="26"/>
      <c r="N40" s="25"/>
      <c r="O40" s="25"/>
      <c r="P40" s="25"/>
      <c r="Q40" s="22"/>
      <c r="R40" s="25"/>
      <c r="S40" s="25"/>
      <c r="T40" s="25"/>
      <c r="U40" s="23"/>
      <c r="V40" s="22">
        <f t="shared" si="0"/>
        <v>0</v>
      </c>
      <c r="W40" s="24"/>
      <c r="X40" s="24">
        <f t="shared" si="1"/>
        <v>0</v>
      </c>
      <c r="Y40" s="23"/>
      <c r="Z40" s="22">
        <f t="shared" si="2"/>
        <v>0</v>
      </c>
      <c r="AA40" s="24">
        <f t="shared" si="3"/>
        <v>0</v>
      </c>
      <c r="AB40" s="24">
        <f t="shared" si="4"/>
        <v>0</v>
      </c>
      <c r="AC40" s="25">
        <f t="shared" si="5"/>
        <v>0</v>
      </c>
      <c r="AD40" s="27">
        <f t="shared" si="6"/>
        <v>0</v>
      </c>
    </row>
    <row r="41" spans="1:30" ht="14.25" customHeight="1" x14ac:dyDescent="0.15">
      <c r="A41" s="1"/>
      <c r="B41" s="1"/>
      <c r="C41" s="22"/>
      <c r="D41" s="23"/>
      <c r="E41" s="22"/>
      <c r="F41" s="24"/>
      <c r="G41" s="24"/>
      <c r="H41" s="25"/>
      <c r="I41" s="24"/>
      <c r="J41" s="26"/>
      <c r="K41" s="24"/>
      <c r="L41" s="24"/>
      <c r="M41" s="26"/>
      <c r="N41" s="25"/>
      <c r="O41" s="25"/>
      <c r="P41" s="25"/>
      <c r="Q41" s="22"/>
      <c r="R41" s="25"/>
      <c r="S41" s="25"/>
      <c r="T41" s="25"/>
      <c r="U41" s="23"/>
      <c r="V41" s="22">
        <f t="shared" si="0"/>
        <v>0</v>
      </c>
      <c r="W41" s="24"/>
      <c r="X41" s="24">
        <f t="shared" si="1"/>
        <v>0</v>
      </c>
      <c r="Y41" s="23"/>
      <c r="Z41" s="22">
        <f t="shared" si="2"/>
        <v>0</v>
      </c>
      <c r="AA41" s="24">
        <f t="shared" si="3"/>
        <v>0</v>
      </c>
      <c r="AB41" s="24">
        <f t="shared" si="4"/>
        <v>0</v>
      </c>
      <c r="AC41" s="25">
        <f t="shared" si="5"/>
        <v>0</v>
      </c>
      <c r="AD41" s="27">
        <f t="shared" si="6"/>
        <v>0</v>
      </c>
    </row>
    <row r="42" spans="1:30" ht="14.25" customHeight="1" x14ac:dyDescent="0.15">
      <c r="A42" s="1"/>
      <c r="B42" s="1"/>
      <c r="C42" s="22"/>
      <c r="D42" s="23"/>
      <c r="E42" s="22"/>
      <c r="F42" s="24"/>
      <c r="G42" s="24"/>
      <c r="H42" s="25"/>
      <c r="I42" s="24"/>
      <c r="J42" s="26"/>
      <c r="K42" s="24"/>
      <c r="L42" s="24"/>
      <c r="M42" s="26"/>
      <c r="N42" s="25"/>
      <c r="O42" s="25"/>
      <c r="P42" s="25"/>
      <c r="Q42" s="22"/>
      <c r="R42" s="25"/>
      <c r="S42" s="25"/>
      <c r="T42" s="25"/>
      <c r="U42" s="23"/>
      <c r="V42" s="22">
        <f t="shared" si="0"/>
        <v>0</v>
      </c>
      <c r="W42" s="24"/>
      <c r="X42" s="24">
        <f t="shared" si="1"/>
        <v>0</v>
      </c>
      <c r="Y42" s="23"/>
      <c r="Z42" s="22">
        <f t="shared" si="2"/>
        <v>0</v>
      </c>
      <c r="AA42" s="24">
        <f t="shared" si="3"/>
        <v>0</v>
      </c>
      <c r="AB42" s="24">
        <f t="shared" si="4"/>
        <v>0</v>
      </c>
      <c r="AC42" s="25">
        <f t="shared" si="5"/>
        <v>0</v>
      </c>
      <c r="AD42" s="27">
        <f t="shared" si="6"/>
        <v>0</v>
      </c>
    </row>
    <row r="43" spans="1:30" ht="14.25" customHeight="1" x14ac:dyDescent="0.15">
      <c r="A43" s="1"/>
      <c r="B43" s="1"/>
      <c r="C43" s="22"/>
      <c r="D43" s="23"/>
      <c r="E43" s="22"/>
      <c r="F43" s="24"/>
      <c r="G43" s="24"/>
      <c r="H43" s="25"/>
      <c r="I43" s="24"/>
      <c r="J43" s="26"/>
      <c r="K43" s="24"/>
      <c r="L43" s="24"/>
      <c r="M43" s="26"/>
      <c r="N43" s="25"/>
      <c r="O43" s="25"/>
      <c r="P43" s="25"/>
      <c r="Q43" s="22"/>
      <c r="R43" s="25"/>
      <c r="S43" s="25"/>
      <c r="T43" s="25"/>
      <c r="U43" s="23"/>
      <c r="V43" s="22">
        <f t="shared" si="0"/>
        <v>0</v>
      </c>
      <c r="W43" s="24"/>
      <c r="X43" s="24">
        <f t="shared" si="1"/>
        <v>0</v>
      </c>
      <c r="Y43" s="23"/>
      <c r="Z43" s="22">
        <f t="shared" si="2"/>
        <v>0</v>
      </c>
      <c r="AA43" s="24">
        <f t="shared" si="3"/>
        <v>0</v>
      </c>
      <c r="AB43" s="24">
        <f t="shared" si="4"/>
        <v>0</v>
      </c>
      <c r="AC43" s="25">
        <f t="shared" si="5"/>
        <v>0</v>
      </c>
      <c r="AD43" s="27">
        <f t="shared" si="6"/>
        <v>0</v>
      </c>
    </row>
    <row r="44" spans="1:30" ht="14.25" customHeight="1" x14ac:dyDescent="0.15">
      <c r="A44" s="1"/>
      <c r="B44" s="1"/>
      <c r="C44" s="22"/>
      <c r="D44" s="23"/>
      <c r="E44" s="22"/>
      <c r="F44" s="24"/>
      <c r="G44" s="24"/>
      <c r="H44" s="25"/>
      <c r="I44" s="24"/>
      <c r="J44" s="26"/>
      <c r="K44" s="24"/>
      <c r="L44" s="24"/>
      <c r="M44" s="26"/>
      <c r="N44" s="25"/>
      <c r="O44" s="25"/>
      <c r="P44" s="25"/>
      <c r="Q44" s="22"/>
      <c r="R44" s="25"/>
      <c r="S44" s="25"/>
      <c r="T44" s="25"/>
      <c r="U44" s="23"/>
      <c r="V44" s="22">
        <f t="shared" si="0"/>
        <v>0</v>
      </c>
      <c r="W44" s="24"/>
      <c r="X44" s="24">
        <f t="shared" si="1"/>
        <v>0</v>
      </c>
      <c r="Y44" s="23"/>
      <c r="Z44" s="22">
        <f t="shared" si="2"/>
        <v>0</v>
      </c>
      <c r="AA44" s="24">
        <f t="shared" si="3"/>
        <v>0</v>
      </c>
      <c r="AB44" s="24">
        <f t="shared" si="4"/>
        <v>0</v>
      </c>
      <c r="AC44" s="25">
        <f t="shared" si="5"/>
        <v>0</v>
      </c>
      <c r="AD44" s="27">
        <f t="shared" si="6"/>
        <v>0</v>
      </c>
    </row>
    <row r="45" spans="1:30" ht="14.25" customHeight="1" x14ac:dyDescent="0.15">
      <c r="A45" s="1"/>
      <c r="B45" s="1"/>
      <c r="C45" s="22"/>
      <c r="D45" s="23"/>
      <c r="E45" s="22"/>
      <c r="F45" s="24"/>
      <c r="G45" s="24"/>
      <c r="H45" s="25"/>
      <c r="I45" s="24"/>
      <c r="J45" s="26"/>
      <c r="K45" s="24"/>
      <c r="L45" s="24"/>
      <c r="M45" s="26"/>
      <c r="N45" s="25"/>
      <c r="O45" s="25"/>
      <c r="P45" s="25"/>
      <c r="Q45" s="22"/>
      <c r="R45" s="25"/>
      <c r="S45" s="25"/>
      <c r="T45" s="25"/>
      <c r="U45" s="23"/>
      <c r="V45" s="22">
        <f t="shared" si="0"/>
        <v>0</v>
      </c>
      <c r="W45" s="24"/>
      <c r="X45" s="24">
        <f t="shared" si="1"/>
        <v>0</v>
      </c>
      <c r="Y45" s="23"/>
      <c r="Z45" s="22">
        <f t="shared" si="2"/>
        <v>0</v>
      </c>
      <c r="AA45" s="24">
        <f t="shared" si="3"/>
        <v>0</v>
      </c>
      <c r="AB45" s="24">
        <f t="shared" si="4"/>
        <v>0</v>
      </c>
      <c r="AC45" s="25">
        <f t="shared" si="5"/>
        <v>0</v>
      </c>
      <c r="AD45" s="27">
        <f t="shared" si="6"/>
        <v>0</v>
      </c>
    </row>
    <row r="46" spans="1:30" ht="14.25" customHeight="1" x14ac:dyDescent="0.15">
      <c r="A46" s="1"/>
      <c r="B46" s="1"/>
      <c r="C46" s="22"/>
      <c r="D46" s="23"/>
      <c r="E46" s="22"/>
      <c r="F46" s="24"/>
      <c r="G46" s="24"/>
      <c r="H46" s="25"/>
      <c r="I46" s="24"/>
      <c r="J46" s="26"/>
      <c r="K46" s="24"/>
      <c r="L46" s="24"/>
      <c r="M46" s="26"/>
      <c r="N46" s="25"/>
      <c r="O46" s="25"/>
      <c r="P46" s="25"/>
      <c r="Q46" s="22"/>
      <c r="R46" s="25"/>
      <c r="S46" s="25"/>
      <c r="T46" s="25"/>
      <c r="U46" s="23"/>
      <c r="V46" s="22">
        <f t="shared" si="0"/>
        <v>0</v>
      </c>
      <c r="W46" s="24"/>
      <c r="X46" s="24">
        <f t="shared" si="1"/>
        <v>0</v>
      </c>
      <c r="Y46" s="23"/>
      <c r="Z46" s="22">
        <f t="shared" si="2"/>
        <v>0</v>
      </c>
      <c r="AA46" s="24">
        <f t="shared" si="3"/>
        <v>0</v>
      </c>
      <c r="AB46" s="24">
        <f t="shared" si="4"/>
        <v>0</v>
      </c>
      <c r="AC46" s="25">
        <f t="shared" si="5"/>
        <v>0</v>
      </c>
      <c r="AD46" s="27">
        <f t="shared" si="6"/>
        <v>0</v>
      </c>
    </row>
    <row r="47" spans="1:30" ht="14.25" customHeight="1" x14ac:dyDescent="0.15">
      <c r="A47" s="1"/>
      <c r="B47" s="1"/>
      <c r="C47" s="22"/>
      <c r="D47" s="23"/>
      <c r="E47" s="22"/>
      <c r="F47" s="24"/>
      <c r="G47" s="24"/>
      <c r="H47" s="25"/>
      <c r="I47" s="24"/>
      <c r="J47" s="26"/>
      <c r="K47" s="24"/>
      <c r="L47" s="24"/>
      <c r="M47" s="26"/>
      <c r="N47" s="25"/>
      <c r="O47" s="25"/>
      <c r="P47" s="25"/>
      <c r="Q47" s="22"/>
      <c r="R47" s="25"/>
      <c r="S47" s="25"/>
      <c r="T47" s="25"/>
      <c r="U47" s="23"/>
      <c r="V47" s="22">
        <f t="shared" si="0"/>
        <v>0</v>
      </c>
      <c r="W47" s="24"/>
      <c r="X47" s="24">
        <f t="shared" si="1"/>
        <v>0</v>
      </c>
      <c r="Y47" s="23"/>
      <c r="Z47" s="22">
        <f t="shared" si="2"/>
        <v>0</v>
      </c>
      <c r="AA47" s="24">
        <f t="shared" si="3"/>
        <v>0</v>
      </c>
      <c r="AB47" s="24">
        <f t="shared" si="4"/>
        <v>0</v>
      </c>
      <c r="AC47" s="25">
        <f t="shared" si="5"/>
        <v>0</v>
      </c>
      <c r="AD47" s="27">
        <f t="shared" si="6"/>
        <v>0</v>
      </c>
    </row>
    <row r="48" spans="1:30" ht="14.25" customHeight="1" x14ac:dyDescent="0.15">
      <c r="A48" s="1"/>
      <c r="B48" s="1"/>
      <c r="C48" s="22"/>
      <c r="D48" s="23"/>
      <c r="E48" s="22"/>
      <c r="F48" s="24"/>
      <c r="G48" s="24"/>
      <c r="H48" s="25"/>
      <c r="I48" s="24"/>
      <c r="J48" s="26"/>
      <c r="K48" s="24"/>
      <c r="L48" s="24"/>
      <c r="M48" s="26"/>
      <c r="N48" s="25"/>
      <c r="O48" s="25"/>
      <c r="P48" s="25"/>
      <c r="Q48" s="22"/>
      <c r="R48" s="25"/>
      <c r="S48" s="25"/>
      <c r="T48" s="25"/>
      <c r="U48" s="23"/>
      <c r="V48" s="22">
        <f t="shared" si="0"/>
        <v>0</v>
      </c>
      <c r="W48" s="24"/>
      <c r="X48" s="24">
        <f t="shared" si="1"/>
        <v>0</v>
      </c>
      <c r="Y48" s="23"/>
      <c r="Z48" s="22">
        <f t="shared" si="2"/>
        <v>0</v>
      </c>
      <c r="AA48" s="24">
        <f t="shared" si="3"/>
        <v>0</v>
      </c>
      <c r="AB48" s="24">
        <f t="shared" si="4"/>
        <v>0</v>
      </c>
      <c r="AC48" s="25">
        <f t="shared" si="5"/>
        <v>0</v>
      </c>
      <c r="AD48" s="27">
        <f t="shared" si="6"/>
        <v>0</v>
      </c>
    </row>
    <row r="49" spans="1:30" ht="14.25" customHeight="1" x14ac:dyDescent="0.15">
      <c r="A49" s="1"/>
      <c r="B49" s="1"/>
      <c r="C49" s="22"/>
      <c r="D49" s="23"/>
      <c r="E49" s="22"/>
      <c r="F49" s="24"/>
      <c r="G49" s="24"/>
      <c r="H49" s="25"/>
      <c r="I49" s="24"/>
      <c r="J49" s="26"/>
      <c r="K49" s="24"/>
      <c r="L49" s="24"/>
      <c r="M49" s="26"/>
      <c r="N49" s="25"/>
      <c r="O49" s="25"/>
      <c r="P49" s="25"/>
      <c r="Q49" s="22"/>
      <c r="R49" s="25"/>
      <c r="S49" s="25"/>
      <c r="T49" s="25"/>
      <c r="U49" s="23"/>
      <c r="V49" s="22">
        <f t="shared" si="0"/>
        <v>0</v>
      </c>
      <c r="W49" s="24"/>
      <c r="X49" s="24">
        <f t="shared" si="1"/>
        <v>0</v>
      </c>
      <c r="Y49" s="23"/>
      <c r="Z49" s="22">
        <f t="shared" si="2"/>
        <v>0</v>
      </c>
      <c r="AA49" s="24">
        <f t="shared" si="3"/>
        <v>0</v>
      </c>
      <c r="AB49" s="24">
        <f t="shared" si="4"/>
        <v>0</v>
      </c>
      <c r="AC49" s="25">
        <f t="shared" si="5"/>
        <v>0</v>
      </c>
      <c r="AD49" s="27">
        <f t="shared" si="6"/>
        <v>0</v>
      </c>
    </row>
    <row r="50" spans="1:30" ht="14.25" customHeight="1" x14ac:dyDescent="0.15">
      <c r="A50" s="1"/>
      <c r="B50" s="1"/>
      <c r="C50" s="22"/>
      <c r="D50" s="23"/>
      <c r="E50" s="22"/>
      <c r="F50" s="24"/>
      <c r="G50" s="24"/>
      <c r="H50" s="25"/>
      <c r="I50" s="24"/>
      <c r="J50" s="26"/>
      <c r="K50" s="24"/>
      <c r="L50" s="24"/>
      <c r="M50" s="26"/>
      <c r="N50" s="25"/>
      <c r="O50" s="25"/>
      <c r="P50" s="25"/>
      <c r="Q50" s="22"/>
      <c r="R50" s="25"/>
      <c r="S50" s="25"/>
      <c r="T50" s="25"/>
      <c r="U50" s="23"/>
      <c r="V50" s="22">
        <f t="shared" si="0"/>
        <v>0</v>
      </c>
      <c r="W50" s="24"/>
      <c r="X50" s="24">
        <f t="shared" si="1"/>
        <v>0</v>
      </c>
      <c r="Y50" s="23"/>
      <c r="Z50" s="22">
        <f t="shared" si="2"/>
        <v>0</v>
      </c>
      <c r="AA50" s="24">
        <f t="shared" si="3"/>
        <v>0</v>
      </c>
      <c r="AB50" s="24">
        <f t="shared" si="4"/>
        <v>0</v>
      </c>
      <c r="AC50" s="25">
        <f t="shared" si="5"/>
        <v>0</v>
      </c>
      <c r="AD50" s="27">
        <f t="shared" si="6"/>
        <v>0</v>
      </c>
    </row>
    <row r="51" spans="1:30" ht="14.25" customHeight="1" x14ac:dyDescent="0.15">
      <c r="A51" s="1"/>
      <c r="B51" s="1"/>
      <c r="C51" s="22"/>
      <c r="D51" s="23"/>
      <c r="E51" s="22"/>
      <c r="F51" s="24"/>
      <c r="G51" s="24"/>
      <c r="H51" s="25"/>
      <c r="I51" s="24"/>
      <c r="J51" s="26"/>
      <c r="K51" s="24"/>
      <c r="L51" s="24"/>
      <c r="M51" s="26"/>
      <c r="N51" s="25"/>
      <c r="O51" s="25"/>
      <c r="P51" s="25"/>
      <c r="Q51" s="22"/>
      <c r="R51" s="25"/>
      <c r="S51" s="25"/>
      <c r="T51" s="25"/>
      <c r="U51" s="23"/>
      <c r="V51" s="22">
        <f t="shared" si="0"/>
        <v>0</v>
      </c>
      <c r="W51" s="24"/>
      <c r="X51" s="24">
        <f t="shared" si="1"/>
        <v>0</v>
      </c>
      <c r="Y51" s="23"/>
      <c r="Z51" s="22">
        <f t="shared" si="2"/>
        <v>0</v>
      </c>
      <c r="AA51" s="24">
        <f t="shared" si="3"/>
        <v>0</v>
      </c>
      <c r="AB51" s="24">
        <f t="shared" si="4"/>
        <v>0</v>
      </c>
      <c r="AC51" s="25">
        <f t="shared" si="5"/>
        <v>0</v>
      </c>
      <c r="AD51" s="27">
        <f t="shared" si="6"/>
        <v>0</v>
      </c>
    </row>
    <row r="52" spans="1:30" ht="14.25" customHeight="1" x14ac:dyDescent="0.15">
      <c r="A52" s="1"/>
      <c r="B52" s="1"/>
      <c r="C52" s="22"/>
      <c r="D52" s="23"/>
      <c r="E52" s="22"/>
      <c r="F52" s="24"/>
      <c r="G52" s="24"/>
      <c r="H52" s="25"/>
      <c r="I52" s="24"/>
      <c r="J52" s="26"/>
      <c r="K52" s="24"/>
      <c r="L52" s="24"/>
      <c r="M52" s="26"/>
      <c r="N52" s="25"/>
      <c r="O52" s="25"/>
      <c r="P52" s="25"/>
      <c r="Q52" s="22"/>
      <c r="R52" s="25"/>
      <c r="S52" s="25"/>
      <c r="T52" s="25"/>
      <c r="U52" s="23"/>
      <c r="V52" s="22">
        <f t="shared" si="0"/>
        <v>0</v>
      </c>
      <c r="W52" s="24"/>
      <c r="X52" s="24">
        <f t="shared" si="1"/>
        <v>0</v>
      </c>
      <c r="Y52" s="23"/>
      <c r="Z52" s="22">
        <f t="shared" si="2"/>
        <v>0</v>
      </c>
      <c r="AA52" s="24">
        <f t="shared" si="3"/>
        <v>0</v>
      </c>
      <c r="AB52" s="24">
        <f t="shared" si="4"/>
        <v>0</v>
      </c>
      <c r="AC52" s="25">
        <f t="shared" si="5"/>
        <v>0</v>
      </c>
      <c r="AD52" s="27">
        <f t="shared" si="6"/>
        <v>0</v>
      </c>
    </row>
    <row r="53" spans="1:30" ht="14.25" customHeight="1" x14ac:dyDescent="0.15">
      <c r="A53" s="1"/>
      <c r="B53" s="1"/>
      <c r="C53" s="22"/>
      <c r="D53" s="23"/>
      <c r="E53" s="22"/>
      <c r="F53" s="24"/>
      <c r="G53" s="24"/>
      <c r="H53" s="25"/>
      <c r="I53" s="24"/>
      <c r="J53" s="26"/>
      <c r="K53" s="24"/>
      <c r="L53" s="24"/>
      <c r="M53" s="26"/>
      <c r="N53" s="25"/>
      <c r="O53" s="25"/>
      <c r="P53" s="25"/>
      <c r="Q53" s="22"/>
      <c r="R53" s="25"/>
      <c r="S53" s="25"/>
      <c r="T53" s="25"/>
      <c r="U53" s="23"/>
      <c r="V53" s="22">
        <f t="shared" si="0"/>
        <v>0</v>
      </c>
      <c r="W53" s="24"/>
      <c r="X53" s="24">
        <f t="shared" si="1"/>
        <v>0</v>
      </c>
      <c r="Y53" s="23"/>
      <c r="Z53" s="22">
        <f t="shared" si="2"/>
        <v>0</v>
      </c>
      <c r="AA53" s="24">
        <f t="shared" si="3"/>
        <v>0</v>
      </c>
      <c r="AB53" s="24">
        <f t="shared" si="4"/>
        <v>0</v>
      </c>
      <c r="AC53" s="25">
        <f t="shared" si="5"/>
        <v>0</v>
      </c>
      <c r="AD53" s="27">
        <f t="shared" si="6"/>
        <v>0</v>
      </c>
    </row>
    <row r="54" spans="1:30" ht="14.25" customHeight="1" x14ac:dyDescent="0.15">
      <c r="A54" s="1"/>
      <c r="B54" s="1"/>
      <c r="C54" s="22"/>
      <c r="D54" s="23"/>
      <c r="E54" s="22"/>
      <c r="F54" s="24"/>
      <c r="G54" s="24"/>
      <c r="H54" s="25"/>
      <c r="I54" s="24"/>
      <c r="J54" s="26"/>
      <c r="K54" s="24"/>
      <c r="L54" s="24"/>
      <c r="M54" s="26"/>
      <c r="N54" s="25"/>
      <c r="O54" s="25"/>
      <c r="P54" s="25"/>
      <c r="Q54" s="22"/>
      <c r="R54" s="25"/>
      <c r="S54" s="25"/>
      <c r="T54" s="25"/>
      <c r="U54" s="23"/>
      <c r="V54" s="22">
        <f t="shared" si="0"/>
        <v>0</v>
      </c>
      <c r="W54" s="24"/>
      <c r="X54" s="24">
        <f t="shared" si="1"/>
        <v>0</v>
      </c>
      <c r="Y54" s="23"/>
      <c r="Z54" s="22">
        <f t="shared" si="2"/>
        <v>0</v>
      </c>
      <c r="AA54" s="24">
        <f t="shared" si="3"/>
        <v>0</v>
      </c>
      <c r="AB54" s="24">
        <f t="shared" si="4"/>
        <v>0</v>
      </c>
      <c r="AC54" s="25">
        <f t="shared" si="5"/>
        <v>0</v>
      </c>
      <c r="AD54" s="27">
        <f t="shared" si="6"/>
        <v>0</v>
      </c>
    </row>
    <row r="55" spans="1:30" ht="14.25" customHeight="1" x14ac:dyDescent="0.15">
      <c r="A55" s="1"/>
      <c r="B55" s="1"/>
      <c r="C55" s="22"/>
      <c r="D55" s="23"/>
      <c r="E55" s="22"/>
      <c r="F55" s="24"/>
      <c r="G55" s="24"/>
      <c r="H55" s="25"/>
      <c r="I55" s="24"/>
      <c r="J55" s="26"/>
      <c r="K55" s="24"/>
      <c r="L55" s="24"/>
      <c r="M55" s="26"/>
      <c r="N55" s="25"/>
      <c r="O55" s="25"/>
      <c r="P55" s="25"/>
      <c r="Q55" s="22"/>
      <c r="R55" s="25"/>
      <c r="S55" s="25"/>
      <c r="T55" s="25"/>
      <c r="U55" s="23"/>
      <c r="V55" s="22">
        <f t="shared" si="0"/>
        <v>0</v>
      </c>
      <c r="W55" s="24"/>
      <c r="X55" s="24">
        <f t="shared" si="1"/>
        <v>0</v>
      </c>
      <c r="Y55" s="23"/>
      <c r="Z55" s="22">
        <f t="shared" si="2"/>
        <v>0</v>
      </c>
      <c r="AA55" s="24">
        <f t="shared" si="3"/>
        <v>0</v>
      </c>
      <c r="AB55" s="24">
        <f t="shared" si="4"/>
        <v>0</v>
      </c>
      <c r="AC55" s="25">
        <f t="shared" si="5"/>
        <v>0</v>
      </c>
      <c r="AD55" s="27">
        <f t="shared" si="6"/>
        <v>0</v>
      </c>
    </row>
    <row r="56" spans="1:30" ht="14.25" customHeight="1" x14ac:dyDescent="0.15">
      <c r="A56" s="1"/>
      <c r="B56" s="1"/>
      <c r="C56" s="22"/>
      <c r="D56" s="23"/>
      <c r="E56" s="22"/>
      <c r="F56" s="24"/>
      <c r="G56" s="24"/>
      <c r="H56" s="25"/>
      <c r="I56" s="24"/>
      <c r="J56" s="26"/>
      <c r="K56" s="24"/>
      <c r="L56" s="24"/>
      <c r="M56" s="26"/>
      <c r="N56" s="25"/>
      <c r="O56" s="25"/>
      <c r="P56" s="25"/>
      <c r="Q56" s="22"/>
      <c r="R56" s="25"/>
      <c r="S56" s="25"/>
      <c r="T56" s="25"/>
      <c r="U56" s="23"/>
      <c r="V56" s="22">
        <f t="shared" si="0"/>
        <v>0</v>
      </c>
      <c r="W56" s="24"/>
      <c r="X56" s="24">
        <f t="shared" si="1"/>
        <v>0</v>
      </c>
      <c r="Y56" s="23"/>
      <c r="Z56" s="22">
        <f t="shared" si="2"/>
        <v>0</v>
      </c>
      <c r="AA56" s="24">
        <f t="shared" si="3"/>
        <v>0</v>
      </c>
      <c r="AB56" s="24">
        <f t="shared" si="4"/>
        <v>0</v>
      </c>
      <c r="AC56" s="25">
        <f t="shared" si="5"/>
        <v>0</v>
      </c>
      <c r="AD56" s="27">
        <f t="shared" si="6"/>
        <v>0</v>
      </c>
    </row>
    <row r="57" spans="1:30" ht="14.25" customHeight="1" x14ac:dyDescent="0.15">
      <c r="A57" s="1"/>
      <c r="B57" s="1"/>
      <c r="C57" s="22"/>
      <c r="D57" s="23"/>
      <c r="E57" s="22"/>
      <c r="F57" s="24"/>
      <c r="G57" s="24"/>
      <c r="H57" s="25"/>
      <c r="I57" s="24"/>
      <c r="J57" s="26"/>
      <c r="K57" s="24"/>
      <c r="L57" s="24"/>
      <c r="M57" s="26"/>
      <c r="N57" s="25"/>
      <c r="O57" s="25"/>
      <c r="P57" s="25"/>
      <c r="Q57" s="22"/>
      <c r="R57" s="25"/>
      <c r="S57" s="25"/>
      <c r="T57" s="25"/>
      <c r="U57" s="23"/>
      <c r="V57" s="22">
        <f t="shared" si="0"/>
        <v>0</v>
      </c>
      <c r="W57" s="24"/>
      <c r="X57" s="24">
        <f t="shared" si="1"/>
        <v>0</v>
      </c>
      <c r="Y57" s="23"/>
      <c r="Z57" s="22">
        <f t="shared" si="2"/>
        <v>0</v>
      </c>
      <c r="AA57" s="24">
        <f t="shared" si="3"/>
        <v>0</v>
      </c>
      <c r="AB57" s="24">
        <f t="shared" si="4"/>
        <v>0</v>
      </c>
      <c r="AC57" s="25">
        <f t="shared" si="5"/>
        <v>0</v>
      </c>
      <c r="AD57" s="27">
        <f t="shared" si="6"/>
        <v>0</v>
      </c>
    </row>
    <row r="58" spans="1:30" ht="14.25" customHeight="1" x14ac:dyDescent="0.15">
      <c r="A58" s="1"/>
      <c r="B58" s="1"/>
      <c r="C58" s="22"/>
      <c r="D58" s="23"/>
      <c r="E58" s="22"/>
      <c r="F58" s="24"/>
      <c r="G58" s="24"/>
      <c r="H58" s="25"/>
      <c r="I58" s="24"/>
      <c r="J58" s="26"/>
      <c r="K58" s="24"/>
      <c r="L58" s="24"/>
      <c r="M58" s="26"/>
      <c r="N58" s="25"/>
      <c r="O58" s="25"/>
      <c r="P58" s="25"/>
      <c r="Q58" s="22"/>
      <c r="R58" s="25"/>
      <c r="S58" s="25"/>
      <c r="T58" s="25"/>
      <c r="U58" s="23"/>
      <c r="V58" s="22">
        <f t="shared" si="0"/>
        <v>0</v>
      </c>
      <c r="W58" s="24"/>
      <c r="X58" s="24">
        <f t="shared" si="1"/>
        <v>0</v>
      </c>
      <c r="Y58" s="23"/>
      <c r="Z58" s="22">
        <f t="shared" si="2"/>
        <v>0</v>
      </c>
      <c r="AA58" s="24">
        <f t="shared" si="3"/>
        <v>0</v>
      </c>
      <c r="AB58" s="24">
        <f t="shared" si="4"/>
        <v>0</v>
      </c>
      <c r="AC58" s="25">
        <f t="shared" si="5"/>
        <v>0</v>
      </c>
      <c r="AD58" s="27">
        <f t="shared" si="6"/>
        <v>0</v>
      </c>
    </row>
    <row r="59" spans="1:30" ht="14.25" customHeight="1" x14ac:dyDescent="0.15">
      <c r="A59" s="1"/>
      <c r="B59" s="1"/>
      <c r="C59" s="22"/>
      <c r="D59" s="23"/>
      <c r="E59" s="22"/>
      <c r="F59" s="24"/>
      <c r="G59" s="24"/>
      <c r="H59" s="25"/>
      <c r="I59" s="24"/>
      <c r="J59" s="26"/>
      <c r="K59" s="24"/>
      <c r="L59" s="24"/>
      <c r="M59" s="26"/>
      <c r="N59" s="25"/>
      <c r="O59" s="25"/>
      <c r="P59" s="25"/>
      <c r="Q59" s="22"/>
      <c r="R59" s="25"/>
      <c r="S59" s="25"/>
      <c r="T59" s="25"/>
      <c r="U59" s="23"/>
      <c r="V59" s="22">
        <f t="shared" si="0"/>
        <v>0</v>
      </c>
      <c r="W59" s="24"/>
      <c r="X59" s="24">
        <f t="shared" si="1"/>
        <v>0</v>
      </c>
      <c r="Y59" s="23"/>
      <c r="Z59" s="22">
        <f t="shared" si="2"/>
        <v>0</v>
      </c>
      <c r="AA59" s="24">
        <f t="shared" si="3"/>
        <v>0</v>
      </c>
      <c r="AB59" s="24">
        <f t="shared" si="4"/>
        <v>0</v>
      </c>
      <c r="AC59" s="25">
        <f t="shared" si="5"/>
        <v>0</v>
      </c>
      <c r="AD59" s="27">
        <f t="shared" si="6"/>
        <v>0</v>
      </c>
    </row>
    <row r="60" spans="1:30" ht="14.25" customHeight="1" x14ac:dyDescent="0.15">
      <c r="A60" s="1"/>
      <c r="B60" s="1"/>
      <c r="C60" s="22"/>
      <c r="D60" s="23"/>
      <c r="E60" s="22"/>
      <c r="F60" s="24"/>
      <c r="G60" s="24"/>
      <c r="H60" s="25"/>
      <c r="I60" s="24"/>
      <c r="J60" s="26"/>
      <c r="K60" s="24"/>
      <c r="L60" s="24"/>
      <c r="M60" s="26"/>
      <c r="N60" s="25"/>
      <c r="O60" s="25"/>
      <c r="P60" s="25"/>
      <c r="Q60" s="22"/>
      <c r="R60" s="25"/>
      <c r="S60" s="25"/>
      <c r="T60" s="25"/>
      <c r="U60" s="23"/>
      <c r="V60" s="22">
        <f t="shared" si="0"/>
        <v>0</v>
      </c>
      <c r="W60" s="24"/>
      <c r="X60" s="24">
        <f t="shared" si="1"/>
        <v>0</v>
      </c>
      <c r="Y60" s="23"/>
      <c r="Z60" s="22">
        <f t="shared" si="2"/>
        <v>0</v>
      </c>
      <c r="AA60" s="24">
        <f t="shared" si="3"/>
        <v>0</v>
      </c>
      <c r="AB60" s="24">
        <f t="shared" si="4"/>
        <v>0</v>
      </c>
      <c r="AC60" s="25">
        <f t="shared" si="5"/>
        <v>0</v>
      </c>
      <c r="AD60" s="27">
        <f t="shared" si="6"/>
        <v>0</v>
      </c>
    </row>
    <row r="61" spans="1:30" ht="14.25" customHeight="1" x14ac:dyDescent="0.15">
      <c r="A61" s="1"/>
      <c r="B61" s="1"/>
      <c r="C61" s="22"/>
      <c r="D61" s="23"/>
      <c r="E61" s="22"/>
      <c r="F61" s="24"/>
      <c r="G61" s="24"/>
      <c r="H61" s="25"/>
      <c r="I61" s="24"/>
      <c r="J61" s="26"/>
      <c r="K61" s="24"/>
      <c r="L61" s="24"/>
      <c r="M61" s="26"/>
      <c r="N61" s="25"/>
      <c r="O61" s="25"/>
      <c r="P61" s="25"/>
      <c r="Q61" s="22"/>
      <c r="R61" s="25"/>
      <c r="S61" s="25"/>
      <c r="T61" s="25"/>
      <c r="U61" s="23"/>
      <c r="V61" s="22">
        <f t="shared" si="0"/>
        <v>0</v>
      </c>
      <c r="W61" s="24"/>
      <c r="X61" s="24">
        <f t="shared" si="1"/>
        <v>0</v>
      </c>
      <c r="Y61" s="23"/>
      <c r="Z61" s="22">
        <f t="shared" si="2"/>
        <v>0</v>
      </c>
      <c r="AA61" s="24">
        <f t="shared" si="3"/>
        <v>0</v>
      </c>
      <c r="AB61" s="24">
        <f t="shared" si="4"/>
        <v>0</v>
      </c>
      <c r="AC61" s="25">
        <f t="shared" si="5"/>
        <v>0</v>
      </c>
      <c r="AD61" s="27">
        <f t="shared" si="6"/>
        <v>0</v>
      </c>
    </row>
    <row r="62" spans="1:30" ht="14.25" customHeight="1" x14ac:dyDescent="0.15">
      <c r="A62" s="1"/>
      <c r="B62" s="1"/>
      <c r="C62" s="22"/>
      <c r="D62" s="23"/>
      <c r="E62" s="22"/>
      <c r="F62" s="24"/>
      <c r="G62" s="24"/>
      <c r="H62" s="25"/>
      <c r="I62" s="24"/>
      <c r="J62" s="26"/>
      <c r="K62" s="24"/>
      <c r="L62" s="24"/>
      <c r="M62" s="26"/>
      <c r="N62" s="25"/>
      <c r="O62" s="25"/>
      <c r="P62" s="25"/>
      <c r="Q62" s="22"/>
      <c r="R62" s="25"/>
      <c r="S62" s="25"/>
      <c r="T62" s="25"/>
      <c r="U62" s="23"/>
      <c r="V62" s="22">
        <f t="shared" si="0"/>
        <v>0</v>
      </c>
      <c r="W62" s="24"/>
      <c r="X62" s="24">
        <f t="shared" si="1"/>
        <v>0</v>
      </c>
      <c r="Y62" s="23"/>
      <c r="Z62" s="22">
        <f t="shared" si="2"/>
        <v>0</v>
      </c>
      <c r="AA62" s="24">
        <f t="shared" si="3"/>
        <v>0</v>
      </c>
      <c r="AB62" s="24">
        <f t="shared" si="4"/>
        <v>0</v>
      </c>
      <c r="AC62" s="25">
        <f t="shared" si="5"/>
        <v>0</v>
      </c>
      <c r="AD62" s="27">
        <f t="shared" si="6"/>
        <v>0</v>
      </c>
    </row>
    <row r="63" spans="1:30" ht="14.25" customHeight="1" thickBot="1" x14ac:dyDescent="0.2">
      <c r="A63" s="2"/>
      <c r="B63" s="2"/>
      <c r="C63" s="28"/>
      <c r="D63" s="29"/>
      <c r="E63" s="28"/>
      <c r="F63" s="30"/>
      <c r="G63" s="30"/>
      <c r="H63" s="31"/>
      <c r="I63" s="30"/>
      <c r="J63" s="32"/>
      <c r="K63" s="30"/>
      <c r="L63" s="30"/>
      <c r="M63" s="32"/>
      <c r="N63" s="31"/>
      <c r="O63" s="31"/>
      <c r="P63" s="31"/>
      <c r="Q63" s="28"/>
      <c r="R63" s="31"/>
      <c r="S63" s="31"/>
      <c r="T63" s="31"/>
      <c r="U63" s="29"/>
      <c r="V63" s="22">
        <f t="shared" si="0"/>
        <v>0</v>
      </c>
      <c r="W63" s="30"/>
      <c r="X63" s="24">
        <f t="shared" si="1"/>
        <v>0</v>
      </c>
      <c r="Y63" s="29"/>
      <c r="Z63" s="22">
        <f t="shared" si="2"/>
        <v>0</v>
      </c>
      <c r="AA63" s="24">
        <f t="shared" si="3"/>
        <v>0</v>
      </c>
      <c r="AB63" s="24">
        <f t="shared" si="4"/>
        <v>0</v>
      </c>
      <c r="AC63" s="25">
        <f t="shared" si="5"/>
        <v>0</v>
      </c>
      <c r="AD63" s="27">
        <f t="shared" si="6"/>
        <v>0</v>
      </c>
    </row>
    <row r="64" spans="1:30" ht="14.25" customHeight="1" x14ac:dyDescent="0.15">
      <c r="A64" s="102" t="s">
        <v>0</v>
      </c>
      <c r="B64" s="103"/>
      <c r="C64" s="34"/>
      <c r="D64" s="35"/>
      <c r="E64" s="61">
        <f>SUM(E24:E63)</f>
        <v>22</v>
      </c>
      <c r="F64" s="46">
        <f>SUM(F24:F63)</f>
        <v>26</v>
      </c>
      <c r="G64" s="46">
        <f>SUM(G24:G63)</f>
        <v>18</v>
      </c>
      <c r="H64" s="62">
        <f>SUM(H24:H63)</f>
        <v>20</v>
      </c>
      <c r="I64" s="46">
        <f t="shared" ref="I64:U64" si="7">SUM(I24:I63)</f>
        <v>22</v>
      </c>
      <c r="J64" s="46">
        <f t="shared" si="7"/>
        <v>26</v>
      </c>
      <c r="K64" s="46">
        <f t="shared" si="7"/>
        <v>24</v>
      </c>
      <c r="L64" s="46">
        <f t="shared" si="7"/>
        <v>24</v>
      </c>
      <c r="M64" s="67">
        <f t="shared" si="7"/>
        <v>28</v>
      </c>
      <c r="N64" s="46">
        <f t="shared" si="7"/>
        <v>14</v>
      </c>
      <c r="O64" s="46">
        <f t="shared" si="7"/>
        <v>16</v>
      </c>
      <c r="P64" s="62">
        <f t="shared" si="7"/>
        <v>32</v>
      </c>
      <c r="Q64" s="61">
        <f t="shared" si="7"/>
        <v>32</v>
      </c>
      <c r="R64" s="46">
        <f t="shared" si="7"/>
        <v>24</v>
      </c>
      <c r="S64" s="46">
        <f t="shared" si="7"/>
        <v>26</v>
      </c>
      <c r="T64" s="46">
        <f t="shared" si="7"/>
        <v>16</v>
      </c>
      <c r="U64" s="62">
        <f t="shared" si="7"/>
        <v>26</v>
      </c>
      <c r="V64" s="61">
        <f>SUM(V24:V63)</f>
        <v>272</v>
      </c>
      <c r="W64" s="46"/>
      <c r="X64" s="46">
        <f>SUM(X24:X63)</f>
        <v>124</v>
      </c>
      <c r="Y64" s="68"/>
      <c r="Z64" s="61">
        <f>SUM(Z24:Z63)</f>
        <v>60</v>
      </c>
      <c r="AA64" s="46">
        <f>SUM(AA24:AA63)</f>
        <v>120</v>
      </c>
      <c r="AB64" s="46">
        <f>SUM(AB24:AB63)</f>
        <v>120</v>
      </c>
      <c r="AC64" s="62">
        <f>SUM(AC24:AC63)</f>
        <v>96</v>
      </c>
      <c r="AD64" s="69">
        <f>SUM(AD24:AD63)</f>
        <v>396</v>
      </c>
    </row>
    <row r="65" spans="1:30" ht="14.25" customHeight="1" x14ac:dyDescent="0.15">
      <c r="A65" s="104" t="s">
        <v>1</v>
      </c>
      <c r="B65" s="105"/>
      <c r="C65" s="59" t="s">
        <v>131</v>
      </c>
      <c r="D65" s="60">
        <v>5</v>
      </c>
      <c r="E65" s="63">
        <f>E23*$D$65</f>
        <v>30</v>
      </c>
      <c r="F65" s="45">
        <f t="shared" ref="F65:AD65" si="8">F23*$D$65</f>
        <v>30</v>
      </c>
      <c r="G65" s="45">
        <f t="shared" si="8"/>
        <v>20</v>
      </c>
      <c r="H65" s="45">
        <f t="shared" si="8"/>
        <v>30</v>
      </c>
      <c r="I65" s="45">
        <f t="shared" si="8"/>
        <v>30</v>
      </c>
      <c r="J65" s="45">
        <f t="shared" si="8"/>
        <v>30</v>
      </c>
      <c r="K65" s="45">
        <f t="shared" si="8"/>
        <v>30</v>
      </c>
      <c r="L65" s="45">
        <f t="shared" si="8"/>
        <v>40</v>
      </c>
      <c r="M65" s="45">
        <f t="shared" si="8"/>
        <v>30</v>
      </c>
      <c r="N65" s="45">
        <f t="shared" si="8"/>
        <v>20</v>
      </c>
      <c r="O65" s="45">
        <f t="shared" si="8"/>
        <v>20</v>
      </c>
      <c r="P65" s="70">
        <f t="shared" si="8"/>
        <v>40</v>
      </c>
      <c r="Q65" s="63">
        <f t="shared" si="8"/>
        <v>40</v>
      </c>
      <c r="R65" s="45">
        <f t="shared" si="8"/>
        <v>30</v>
      </c>
      <c r="S65" s="45">
        <f t="shared" si="8"/>
        <v>30</v>
      </c>
      <c r="T65" s="45">
        <f t="shared" si="8"/>
        <v>20</v>
      </c>
      <c r="U65" s="70">
        <f t="shared" si="8"/>
        <v>30</v>
      </c>
      <c r="V65" s="63">
        <f t="shared" si="8"/>
        <v>350</v>
      </c>
      <c r="W65" s="45"/>
      <c r="X65" s="45">
        <f t="shared" si="8"/>
        <v>150</v>
      </c>
      <c r="Y65" s="70">
        <f t="shared" si="8"/>
        <v>0</v>
      </c>
      <c r="Z65" s="63">
        <f t="shared" si="8"/>
        <v>70</v>
      </c>
      <c r="AA65" s="45">
        <f t="shared" si="8"/>
        <v>150</v>
      </c>
      <c r="AB65" s="45">
        <f t="shared" si="8"/>
        <v>160</v>
      </c>
      <c r="AC65" s="70">
        <f t="shared" si="8"/>
        <v>120</v>
      </c>
      <c r="AD65" s="71">
        <f t="shared" si="8"/>
        <v>500</v>
      </c>
    </row>
    <row r="66" spans="1:30" ht="14.25" customHeight="1" thickBot="1" x14ac:dyDescent="0.2">
      <c r="A66" s="106" t="s">
        <v>6</v>
      </c>
      <c r="B66" s="107"/>
      <c r="C66" s="77" t="s">
        <v>136</v>
      </c>
      <c r="D66" s="76"/>
      <c r="E66" s="64">
        <f>E64/E65*100</f>
        <v>73.333333333333329</v>
      </c>
      <c r="F66" s="65">
        <f>F64/F65*100</f>
        <v>86.666666666666671</v>
      </c>
      <c r="G66" s="66">
        <f>G64/G65*100</f>
        <v>90</v>
      </c>
      <c r="H66" s="66">
        <f t="shared" ref="H66:U66" si="9">H64/H65*100</f>
        <v>66.666666666666657</v>
      </c>
      <c r="I66" s="65">
        <f t="shared" si="9"/>
        <v>73.333333333333329</v>
      </c>
      <c r="J66" s="66">
        <f t="shared" si="9"/>
        <v>86.666666666666671</v>
      </c>
      <c r="K66" s="65">
        <f t="shared" si="9"/>
        <v>80</v>
      </c>
      <c r="L66" s="65">
        <f t="shared" si="9"/>
        <v>60</v>
      </c>
      <c r="M66" s="72">
        <f t="shared" si="9"/>
        <v>93.333333333333329</v>
      </c>
      <c r="N66" s="72">
        <f t="shared" si="9"/>
        <v>70</v>
      </c>
      <c r="O66" s="65">
        <f t="shared" si="9"/>
        <v>80</v>
      </c>
      <c r="P66" s="66">
        <f t="shared" si="9"/>
        <v>80</v>
      </c>
      <c r="Q66" s="64">
        <f t="shared" si="9"/>
        <v>80</v>
      </c>
      <c r="R66" s="65">
        <f t="shared" si="9"/>
        <v>80</v>
      </c>
      <c r="S66" s="65">
        <f t="shared" si="9"/>
        <v>86.666666666666671</v>
      </c>
      <c r="T66" s="65">
        <f t="shared" si="9"/>
        <v>80</v>
      </c>
      <c r="U66" s="65">
        <f t="shared" si="9"/>
        <v>86.666666666666671</v>
      </c>
      <c r="V66" s="64">
        <f>V64/V65*100</f>
        <v>77.714285714285708</v>
      </c>
      <c r="W66" s="65"/>
      <c r="X66" s="65">
        <f>X64/X65*100</f>
        <v>82.666666666666671</v>
      </c>
      <c r="Y66" s="73"/>
      <c r="Z66" s="64">
        <f>Z64/Z65*100</f>
        <v>85.714285714285708</v>
      </c>
      <c r="AA66" s="65">
        <f>AA64/AA65*100</f>
        <v>80</v>
      </c>
      <c r="AB66" s="65">
        <f>AB64/AB65*100</f>
        <v>75</v>
      </c>
      <c r="AC66" s="66">
        <f>AC64/AC65*100</f>
        <v>80</v>
      </c>
      <c r="AD66" s="74">
        <f>AD64/AD65*100</f>
        <v>79.2</v>
      </c>
    </row>
    <row r="67" spans="1:30" x14ac:dyDescent="0.15">
      <c r="C67" s="117" t="s">
        <v>5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</row>
  </sheetData>
  <mergeCells count="42">
    <mergeCell ref="E8:U10"/>
    <mergeCell ref="V6:AD7"/>
    <mergeCell ref="V8:AD9"/>
    <mergeCell ref="V10:AD11"/>
    <mergeCell ref="C2:T4"/>
    <mergeCell ref="Y13:Y22"/>
    <mergeCell ref="Z13:Z22"/>
    <mergeCell ref="AA13:AA22"/>
    <mergeCell ref="AB13:AB22"/>
    <mergeCell ref="AC13:AC22"/>
    <mergeCell ref="C67:AD67"/>
    <mergeCell ref="K15:K22"/>
    <mergeCell ref="L15:L22"/>
    <mergeCell ref="M15:M22"/>
    <mergeCell ref="N15:N22"/>
    <mergeCell ref="O15:O22"/>
    <mergeCell ref="P15:P22"/>
    <mergeCell ref="Q15:Q22"/>
    <mergeCell ref="R15:R22"/>
    <mergeCell ref="S15:S22"/>
    <mergeCell ref="T15:T22"/>
    <mergeCell ref="AD13:AD22"/>
    <mergeCell ref="C14:C22"/>
    <mergeCell ref="V14:V22"/>
    <mergeCell ref="X14:X22"/>
    <mergeCell ref="E15:E22"/>
    <mergeCell ref="AG17:AL22"/>
    <mergeCell ref="A64:B64"/>
    <mergeCell ref="A65:B65"/>
    <mergeCell ref="A66:B66"/>
    <mergeCell ref="A13:A23"/>
    <mergeCell ref="B13:B23"/>
    <mergeCell ref="W13:W22"/>
    <mergeCell ref="U15:U22"/>
    <mergeCell ref="D13:D22"/>
    <mergeCell ref="E13:P14"/>
    <mergeCell ref="Q13:U14"/>
    <mergeCell ref="F15:F22"/>
    <mergeCell ref="G15:G22"/>
    <mergeCell ref="H15:H22"/>
    <mergeCell ref="I15:I22"/>
    <mergeCell ref="J15:J22"/>
  </mergeCells>
  <phoneticPr fontId="1"/>
  <pageMargins left="0.19685039370078741" right="0.19685039370078741" top="0.51181102362204722" bottom="0.5118110236220472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Layout" topLeftCell="Y16" zoomScale="115" zoomScaleNormal="100" zoomScalePageLayoutView="115" workbookViewId="0">
      <selection activeCell="AA17" sqref="AA17:AF2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4" width="3.25" customWidth="1"/>
    <col min="15" max="15" width="4" customWidth="1"/>
    <col min="16" max="16" width="2.25" customWidth="1"/>
    <col min="17" max="17" width="4" customWidth="1"/>
    <col min="18" max="18" width="2.25" customWidth="1"/>
    <col min="19" max="23" width="4" customWidth="1"/>
    <col min="24" max="24" width="4.375" customWidth="1"/>
    <col min="25" max="25" width="5.5" customWidth="1"/>
    <col min="26" max="26" width="10.125" customWidth="1"/>
    <col min="27" max="27" width="10" customWidth="1"/>
    <col min="28" max="28" width="14.875" customWidth="1"/>
    <col min="29" max="29" width="7.875" customWidth="1"/>
    <col min="30" max="30" width="7.5" customWidth="1"/>
    <col min="31" max="31" width="13.125" customWidth="1"/>
    <col min="32" max="32" width="10" customWidth="1"/>
  </cols>
  <sheetData>
    <row r="1" spans="1:25" ht="7.5" customHeight="1" x14ac:dyDescent="0.15"/>
    <row r="2" spans="1:25" ht="7.5" customHeight="1" x14ac:dyDescent="0.15">
      <c r="B2" s="42" t="s">
        <v>67</v>
      </c>
      <c r="C2" s="118" t="s">
        <v>61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5" ht="7.5" customHeight="1" x14ac:dyDescent="0.15">
      <c r="B3" s="42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25" ht="7.5" customHeight="1" x14ac:dyDescent="0.15">
      <c r="B4" s="4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25" ht="7.5" customHeight="1" x14ac:dyDescent="0.15"/>
    <row r="6" spans="1:25" ht="7.5" customHeight="1" x14ac:dyDescent="0.15">
      <c r="O6" s="14"/>
      <c r="P6" s="14"/>
      <c r="Q6" s="149" t="s">
        <v>68</v>
      </c>
      <c r="R6" s="149"/>
      <c r="S6" s="149"/>
      <c r="T6" s="149"/>
      <c r="U6" s="149"/>
      <c r="V6" s="149"/>
      <c r="W6" s="149"/>
      <c r="X6" s="149"/>
    </row>
    <row r="7" spans="1:25" ht="7.5" customHeight="1" x14ac:dyDescent="0.15">
      <c r="O7" s="14"/>
      <c r="P7" s="14"/>
      <c r="Q7" s="149"/>
      <c r="R7" s="149"/>
      <c r="S7" s="149"/>
      <c r="T7" s="149"/>
      <c r="U7" s="149"/>
      <c r="V7" s="149"/>
      <c r="W7" s="149"/>
      <c r="X7" s="149"/>
    </row>
    <row r="8" spans="1:25" ht="8.25" customHeight="1" x14ac:dyDescent="0.15">
      <c r="C8" s="203" t="s">
        <v>4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15"/>
      <c r="Q8" s="150" t="s">
        <v>24</v>
      </c>
      <c r="R8" s="150"/>
      <c r="S8" s="150"/>
      <c r="T8" s="150"/>
      <c r="U8" s="150"/>
      <c r="V8" s="150"/>
      <c r="W8" s="150"/>
      <c r="X8" s="150"/>
    </row>
    <row r="9" spans="1:25" ht="8.25" customHeight="1" x14ac:dyDescent="0.15"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15"/>
      <c r="Q9" s="150"/>
      <c r="R9" s="150"/>
      <c r="S9" s="150"/>
      <c r="T9" s="150"/>
      <c r="U9" s="150"/>
      <c r="V9" s="150"/>
      <c r="W9" s="150"/>
      <c r="X9" s="150"/>
    </row>
    <row r="10" spans="1:25" ht="8.25" customHeight="1" x14ac:dyDescent="0.15"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15"/>
      <c r="Q10" s="150" t="s">
        <v>7</v>
      </c>
      <c r="R10" s="204"/>
      <c r="S10" s="204"/>
      <c r="T10" s="204"/>
      <c r="U10" s="204"/>
      <c r="V10" s="204"/>
      <c r="W10" s="204"/>
      <c r="X10" s="204"/>
    </row>
    <row r="11" spans="1:25" ht="8.25" customHeight="1" x14ac:dyDescent="0.15">
      <c r="B11" s="3"/>
      <c r="O11" s="15"/>
      <c r="P11" s="15"/>
      <c r="Q11" s="204"/>
      <c r="R11" s="204"/>
      <c r="S11" s="204"/>
      <c r="T11" s="204"/>
      <c r="U11" s="204"/>
      <c r="V11" s="204"/>
      <c r="W11" s="204"/>
      <c r="X11" s="204"/>
    </row>
    <row r="12" spans="1:25" ht="8.25" customHeight="1" thickBot="1" x14ac:dyDescent="0.2">
      <c r="B12" s="4"/>
    </row>
    <row r="13" spans="1:25" ht="10.5" customHeight="1" x14ac:dyDescent="0.15">
      <c r="A13" s="115" t="s">
        <v>3</v>
      </c>
      <c r="B13" s="112"/>
      <c r="C13" s="18">
        <v>1</v>
      </c>
      <c r="D13" s="110"/>
      <c r="E13" s="215" t="s">
        <v>52</v>
      </c>
      <c r="F13" s="216"/>
      <c r="G13" s="217"/>
      <c r="H13" s="221"/>
      <c r="I13" s="223" t="s">
        <v>52</v>
      </c>
      <c r="J13" s="221"/>
      <c r="K13" s="223" t="s">
        <v>52</v>
      </c>
      <c r="L13" s="221"/>
      <c r="M13" s="225" t="s">
        <v>52</v>
      </c>
      <c r="N13" s="180"/>
      <c r="O13" s="17">
        <v>2</v>
      </c>
      <c r="P13" s="96"/>
      <c r="Q13" s="16">
        <v>3</v>
      </c>
      <c r="R13" s="146"/>
      <c r="S13" s="166" t="s">
        <v>49</v>
      </c>
      <c r="T13" s="154" t="s">
        <v>50</v>
      </c>
      <c r="U13" s="154"/>
      <c r="V13" s="154"/>
      <c r="W13" s="196" t="s">
        <v>51</v>
      </c>
      <c r="X13" s="193" t="s">
        <v>59</v>
      </c>
    </row>
    <row r="14" spans="1:25" ht="10.5" customHeight="1" x14ac:dyDescent="0.15">
      <c r="A14" s="116"/>
      <c r="B14" s="113"/>
      <c r="C14" s="108"/>
      <c r="D14" s="111"/>
      <c r="E14" s="218"/>
      <c r="F14" s="219"/>
      <c r="G14" s="220"/>
      <c r="H14" s="222"/>
      <c r="I14" s="224"/>
      <c r="J14" s="222"/>
      <c r="K14" s="222"/>
      <c r="L14" s="222"/>
      <c r="M14" s="226"/>
      <c r="N14" s="227"/>
      <c r="O14" s="151"/>
      <c r="P14" s="97"/>
      <c r="Q14" s="97"/>
      <c r="R14" s="147"/>
      <c r="S14" s="167"/>
      <c r="T14" s="155"/>
      <c r="U14" s="213"/>
      <c r="V14" s="155"/>
      <c r="W14" s="197"/>
      <c r="X14" s="194"/>
    </row>
    <row r="15" spans="1:25" ht="10.5" customHeight="1" x14ac:dyDescent="0.15">
      <c r="A15" s="116"/>
      <c r="B15" s="113"/>
      <c r="C15" s="108"/>
      <c r="D15" s="111"/>
      <c r="E15" s="218"/>
      <c r="F15" s="219"/>
      <c r="G15" s="220"/>
      <c r="H15" s="222"/>
      <c r="I15" s="224"/>
      <c r="J15" s="222"/>
      <c r="K15" s="222"/>
      <c r="L15" s="222"/>
      <c r="M15" s="226"/>
      <c r="N15" s="227"/>
      <c r="O15" s="152"/>
      <c r="P15" s="97"/>
      <c r="Q15" s="97"/>
      <c r="R15" s="147"/>
      <c r="S15" s="167"/>
      <c r="T15" s="155"/>
      <c r="U15" s="213"/>
      <c r="V15" s="155"/>
      <c r="W15" s="197"/>
      <c r="X15" s="194"/>
      <c r="Y15" s="21"/>
    </row>
    <row r="16" spans="1:25" ht="10.5" customHeight="1" x14ac:dyDescent="0.15">
      <c r="A16" s="116"/>
      <c r="B16" s="113"/>
      <c r="C16" s="108"/>
      <c r="D16" s="111"/>
      <c r="E16" s="218"/>
      <c r="F16" s="219"/>
      <c r="G16" s="220"/>
      <c r="H16" s="222"/>
      <c r="I16" s="224"/>
      <c r="J16" s="222"/>
      <c r="K16" s="222"/>
      <c r="L16" s="222"/>
      <c r="M16" s="226"/>
      <c r="N16" s="227"/>
      <c r="O16" s="152"/>
      <c r="P16" s="97"/>
      <c r="Q16" s="97"/>
      <c r="R16" s="147"/>
      <c r="S16" s="167"/>
      <c r="T16" s="155"/>
      <c r="U16" s="213"/>
      <c r="V16" s="155"/>
      <c r="W16" s="197"/>
      <c r="X16" s="194"/>
    </row>
    <row r="17" spans="1:33" ht="10.5" customHeight="1" x14ac:dyDescent="0.15">
      <c r="A17" s="116"/>
      <c r="B17" s="113"/>
      <c r="C17" s="108"/>
      <c r="D17" s="111"/>
      <c r="E17" s="218"/>
      <c r="F17" s="219"/>
      <c r="G17" s="220"/>
      <c r="H17" s="222"/>
      <c r="I17" s="224"/>
      <c r="J17" s="222"/>
      <c r="K17" s="222"/>
      <c r="L17" s="222"/>
      <c r="M17" s="226"/>
      <c r="N17" s="227"/>
      <c r="O17" s="152"/>
      <c r="P17" s="97"/>
      <c r="Q17" s="97"/>
      <c r="R17" s="147"/>
      <c r="S17" s="167"/>
      <c r="T17" s="155"/>
      <c r="U17" s="213"/>
      <c r="V17" s="155"/>
      <c r="W17" s="197"/>
      <c r="X17" s="194"/>
      <c r="AA17" s="78" t="s">
        <v>138</v>
      </c>
      <c r="AB17" s="153"/>
      <c r="AC17" s="153"/>
      <c r="AD17" s="153"/>
      <c r="AE17" s="153"/>
      <c r="AF17" s="153"/>
    </row>
    <row r="18" spans="1:33" ht="10.5" customHeight="1" x14ac:dyDescent="0.15">
      <c r="A18" s="116"/>
      <c r="B18" s="113"/>
      <c r="C18" s="108"/>
      <c r="D18" s="111"/>
      <c r="E18" s="218"/>
      <c r="F18" s="219"/>
      <c r="G18" s="220"/>
      <c r="H18" s="222"/>
      <c r="I18" s="224"/>
      <c r="J18" s="222"/>
      <c r="K18" s="222"/>
      <c r="L18" s="222"/>
      <c r="M18" s="226"/>
      <c r="N18" s="227"/>
      <c r="O18" s="152"/>
      <c r="P18" s="97"/>
      <c r="Q18" s="97"/>
      <c r="R18" s="147"/>
      <c r="S18" s="167"/>
      <c r="T18" s="155"/>
      <c r="U18" s="213"/>
      <c r="V18" s="155"/>
      <c r="W18" s="197"/>
      <c r="X18" s="194"/>
      <c r="AA18" s="153"/>
      <c r="AB18" s="153"/>
      <c r="AC18" s="153"/>
      <c r="AD18" s="153"/>
      <c r="AE18" s="153"/>
      <c r="AF18" s="153"/>
    </row>
    <row r="19" spans="1:33" ht="10.5" customHeight="1" x14ac:dyDescent="0.15">
      <c r="A19" s="116"/>
      <c r="B19" s="113"/>
      <c r="C19" s="108"/>
      <c r="D19" s="111"/>
      <c r="E19" s="169">
        <v>1</v>
      </c>
      <c r="F19" s="172">
        <v>2</v>
      </c>
      <c r="G19" s="90">
        <v>3</v>
      </c>
      <c r="H19" s="90">
        <v>4</v>
      </c>
      <c r="I19" s="90">
        <v>5</v>
      </c>
      <c r="J19" s="90">
        <v>6</v>
      </c>
      <c r="K19" s="90">
        <v>7</v>
      </c>
      <c r="L19" s="90">
        <v>8</v>
      </c>
      <c r="M19" s="90">
        <v>9</v>
      </c>
      <c r="N19" s="93">
        <v>10</v>
      </c>
      <c r="O19" s="152"/>
      <c r="P19" s="97"/>
      <c r="Q19" s="97"/>
      <c r="R19" s="147"/>
      <c r="S19" s="167"/>
      <c r="T19" s="155"/>
      <c r="U19" s="213"/>
      <c r="V19" s="155"/>
      <c r="W19" s="197"/>
      <c r="X19" s="194"/>
      <c r="AA19" s="153"/>
      <c r="AB19" s="153"/>
      <c r="AC19" s="153"/>
      <c r="AD19" s="153"/>
      <c r="AE19" s="153"/>
      <c r="AF19" s="153"/>
    </row>
    <row r="20" spans="1:33" ht="10.5" customHeight="1" x14ac:dyDescent="0.15">
      <c r="A20" s="116"/>
      <c r="B20" s="113"/>
      <c r="C20" s="108"/>
      <c r="D20" s="111"/>
      <c r="E20" s="88"/>
      <c r="F20" s="91"/>
      <c r="G20" s="91"/>
      <c r="H20" s="91"/>
      <c r="I20" s="91"/>
      <c r="J20" s="91"/>
      <c r="K20" s="91"/>
      <c r="L20" s="91"/>
      <c r="M20" s="91"/>
      <c r="N20" s="94"/>
      <c r="O20" s="152"/>
      <c r="P20" s="97"/>
      <c r="Q20" s="97"/>
      <c r="R20" s="147"/>
      <c r="S20" s="167"/>
      <c r="T20" s="155"/>
      <c r="U20" s="213"/>
      <c r="V20" s="155"/>
      <c r="W20" s="197"/>
      <c r="X20" s="194"/>
      <c r="AA20" s="153"/>
      <c r="AB20" s="153"/>
      <c r="AC20" s="153"/>
      <c r="AD20" s="153"/>
      <c r="AE20" s="153"/>
      <c r="AF20" s="153"/>
    </row>
    <row r="21" spans="1:33" ht="10.5" customHeight="1" x14ac:dyDescent="0.15">
      <c r="A21" s="116"/>
      <c r="B21" s="113"/>
      <c r="C21" s="108"/>
      <c r="D21" s="111"/>
      <c r="E21" s="88"/>
      <c r="F21" s="91"/>
      <c r="G21" s="91"/>
      <c r="H21" s="91"/>
      <c r="I21" s="91"/>
      <c r="J21" s="91"/>
      <c r="K21" s="91"/>
      <c r="L21" s="91"/>
      <c r="M21" s="91"/>
      <c r="N21" s="94"/>
      <c r="O21" s="152"/>
      <c r="P21" s="97"/>
      <c r="Q21" s="97"/>
      <c r="R21" s="147"/>
      <c r="S21" s="167"/>
      <c r="T21" s="155"/>
      <c r="U21" s="213"/>
      <c r="V21" s="155"/>
      <c r="W21" s="197"/>
      <c r="X21" s="194"/>
      <c r="AA21" s="153"/>
      <c r="AB21" s="153"/>
      <c r="AC21" s="153"/>
      <c r="AD21" s="153"/>
      <c r="AE21" s="153"/>
      <c r="AF21" s="153"/>
    </row>
    <row r="22" spans="1:33" ht="10.5" customHeight="1" x14ac:dyDescent="0.15">
      <c r="A22" s="116"/>
      <c r="B22" s="113"/>
      <c r="C22" s="109"/>
      <c r="D22" s="111"/>
      <c r="E22" s="89"/>
      <c r="F22" s="92"/>
      <c r="G22" s="92"/>
      <c r="H22" s="92"/>
      <c r="I22" s="92"/>
      <c r="J22" s="92"/>
      <c r="K22" s="92"/>
      <c r="L22" s="92"/>
      <c r="M22" s="92"/>
      <c r="N22" s="95"/>
      <c r="O22" s="152"/>
      <c r="P22" s="98"/>
      <c r="Q22" s="98"/>
      <c r="R22" s="148"/>
      <c r="S22" s="168"/>
      <c r="T22" s="156"/>
      <c r="U22" s="214"/>
      <c r="V22" s="156"/>
      <c r="W22" s="198"/>
      <c r="X22" s="195"/>
      <c r="AA22" s="153"/>
      <c r="AB22" s="153"/>
      <c r="AC22" s="153"/>
      <c r="AD22" s="153"/>
      <c r="AE22" s="153"/>
      <c r="AF22" s="153"/>
    </row>
    <row r="23" spans="1:33" ht="10.5" customHeight="1" x14ac:dyDescent="0.15">
      <c r="A23" s="116"/>
      <c r="B23" s="114"/>
      <c r="C23" s="19">
        <v>10</v>
      </c>
      <c r="D23" s="6"/>
      <c r="E23" s="7">
        <v>10</v>
      </c>
      <c r="F23" s="5">
        <v>10</v>
      </c>
      <c r="G23" s="5">
        <v>10</v>
      </c>
      <c r="H23" s="10">
        <v>10</v>
      </c>
      <c r="I23" s="5">
        <v>10</v>
      </c>
      <c r="J23" s="12">
        <v>10</v>
      </c>
      <c r="K23" s="5">
        <v>10</v>
      </c>
      <c r="L23" s="10">
        <v>10</v>
      </c>
      <c r="M23" s="5">
        <v>10</v>
      </c>
      <c r="N23" s="5">
        <v>10</v>
      </c>
      <c r="O23" s="9">
        <v>70</v>
      </c>
      <c r="P23" s="5"/>
      <c r="Q23" s="8">
        <v>30</v>
      </c>
      <c r="R23" s="6"/>
      <c r="S23" s="20">
        <v>20</v>
      </c>
      <c r="T23" s="5">
        <v>30</v>
      </c>
      <c r="U23" s="5">
        <v>30</v>
      </c>
      <c r="V23" s="5">
        <v>10</v>
      </c>
      <c r="W23" s="10">
        <v>10</v>
      </c>
      <c r="X23" s="11">
        <v>100</v>
      </c>
    </row>
    <row r="24" spans="1:33" ht="14.25" customHeight="1" x14ac:dyDescent="0.15">
      <c r="A24" s="1"/>
      <c r="B24" s="44" t="s">
        <v>89</v>
      </c>
      <c r="C24" s="22"/>
      <c r="D24" s="23"/>
      <c r="E24" s="22">
        <v>8</v>
      </c>
      <c r="F24" s="24">
        <v>10</v>
      </c>
      <c r="G24" s="24">
        <v>10</v>
      </c>
      <c r="H24" s="25">
        <v>8</v>
      </c>
      <c r="I24" s="24">
        <v>10</v>
      </c>
      <c r="J24" s="26">
        <v>8</v>
      </c>
      <c r="K24" s="47">
        <v>10</v>
      </c>
      <c r="L24" s="25">
        <v>8</v>
      </c>
      <c r="M24" s="24">
        <v>10</v>
      </c>
      <c r="N24" s="25">
        <v>8</v>
      </c>
      <c r="O24" s="22">
        <f>E24+F24+G24+I24+K24+M24+N24</f>
        <v>66</v>
      </c>
      <c r="P24" s="24"/>
      <c r="Q24" s="24">
        <f>H24+J24+L24</f>
        <v>24</v>
      </c>
      <c r="R24" s="23"/>
      <c r="S24" s="22">
        <f>E24+H24</f>
        <v>16</v>
      </c>
      <c r="T24" s="24">
        <f>F24+G24+L24</f>
        <v>28</v>
      </c>
      <c r="U24" s="24">
        <f>I24+J24+K24</f>
        <v>28</v>
      </c>
      <c r="V24" s="24">
        <f>M24</f>
        <v>10</v>
      </c>
      <c r="W24" s="25">
        <f>N24</f>
        <v>8</v>
      </c>
      <c r="X24" s="27">
        <f>O24+Q24</f>
        <v>90</v>
      </c>
      <c r="Z24" s="57"/>
      <c r="AA24" s="55" t="s">
        <v>109</v>
      </c>
      <c r="AB24" s="55" t="s">
        <v>110</v>
      </c>
      <c r="AC24" s="55" t="s">
        <v>115</v>
      </c>
      <c r="AD24" s="55" t="s">
        <v>116</v>
      </c>
      <c r="AE24" s="55" t="s">
        <v>117</v>
      </c>
      <c r="AF24" s="55" t="s">
        <v>118</v>
      </c>
      <c r="AG24" s="55" t="s">
        <v>119</v>
      </c>
    </row>
    <row r="25" spans="1:33" ht="14.25" customHeight="1" x14ac:dyDescent="0.15">
      <c r="A25" s="1"/>
      <c r="B25" s="44" t="s">
        <v>90</v>
      </c>
      <c r="C25" s="22"/>
      <c r="D25" s="23"/>
      <c r="E25" s="22">
        <v>4</v>
      </c>
      <c r="F25" s="24">
        <v>6</v>
      </c>
      <c r="G25" s="24">
        <v>6</v>
      </c>
      <c r="H25" s="25">
        <v>6</v>
      </c>
      <c r="I25" s="24">
        <v>6</v>
      </c>
      <c r="J25" s="26">
        <v>8</v>
      </c>
      <c r="K25" s="24">
        <v>6</v>
      </c>
      <c r="L25" s="25">
        <v>6</v>
      </c>
      <c r="M25" s="24">
        <v>10</v>
      </c>
      <c r="N25" s="25">
        <v>6</v>
      </c>
      <c r="O25" s="22">
        <f t="shared" ref="O25:O63" si="0">E25+F25+G25+I25+K25+M25+N25</f>
        <v>44</v>
      </c>
      <c r="P25" s="24"/>
      <c r="Q25" s="24">
        <f t="shared" ref="Q25:Q63" si="1">H25+J25+L25</f>
        <v>20</v>
      </c>
      <c r="R25" s="23"/>
      <c r="S25" s="22">
        <f t="shared" ref="S25:S63" si="2">E25+H25</f>
        <v>10</v>
      </c>
      <c r="T25" s="24">
        <f t="shared" ref="T25:T63" si="3">F25+G25+L25</f>
        <v>18</v>
      </c>
      <c r="U25" s="24">
        <f t="shared" ref="U25:U63" si="4">I25+J25+K25</f>
        <v>20</v>
      </c>
      <c r="V25" s="24">
        <f t="shared" ref="V25:V63" si="5">M25</f>
        <v>10</v>
      </c>
      <c r="W25" s="25">
        <f t="shared" ref="W25:W63" si="6">N25</f>
        <v>6</v>
      </c>
      <c r="X25" s="27">
        <f t="shared" ref="X25:X63" si="7">O25+Q25</f>
        <v>64</v>
      </c>
      <c r="Z25" s="54" t="s">
        <v>128</v>
      </c>
      <c r="AA25" s="56">
        <v>91.3</v>
      </c>
      <c r="AB25" s="56">
        <v>92.1</v>
      </c>
      <c r="AC25" s="56">
        <v>93</v>
      </c>
      <c r="AD25" s="56">
        <v>96.1</v>
      </c>
      <c r="AE25" s="56">
        <v>87</v>
      </c>
      <c r="AF25" s="56">
        <v>89.2</v>
      </c>
      <c r="AG25" s="56">
        <v>91.3</v>
      </c>
    </row>
    <row r="26" spans="1:33" ht="14.25" customHeight="1" x14ac:dyDescent="0.15">
      <c r="A26" s="1"/>
      <c r="B26" s="44" t="s">
        <v>91</v>
      </c>
      <c r="C26" s="22"/>
      <c r="D26" s="23"/>
      <c r="E26" s="22">
        <v>6</v>
      </c>
      <c r="F26" s="24">
        <v>6</v>
      </c>
      <c r="G26" s="24">
        <v>6</v>
      </c>
      <c r="H26" s="25">
        <v>8</v>
      </c>
      <c r="I26" s="24">
        <v>8</v>
      </c>
      <c r="J26" s="26">
        <v>8</v>
      </c>
      <c r="K26" s="24">
        <v>6</v>
      </c>
      <c r="L26" s="25">
        <v>8</v>
      </c>
      <c r="M26" s="24">
        <v>8</v>
      </c>
      <c r="N26" s="25">
        <v>6</v>
      </c>
      <c r="O26" s="22">
        <f t="shared" si="0"/>
        <v>46</v>
      </c>
      <c r="P26" s="24"/>
      <c r="Q26" s="24">
        <f t="shared" si="1"/>
        <v>24</v>
      </c>
      <c r="R26" s="23"/>
      <c r="S26" s="22">
        <f t="shared" si="2"/>
        <v>14</v>
      </c>
      <c r="T26" s="24">
        <f t="shared" si="3"/>
        <v>20</v>
      </c>
      <c r="U26" s="24">
        <f t="shared" si="4"/>
        <v>22</v>
      </c>
      <c r="V26" s="24">
        <f t="shared" si="5"/>
        <v>8</v>
      </c>
      <c r="W26" s="25">
        <f t="shared" si="6"/>
        <v>6</v>
      </c>
      <c r="X26" s="27">
        <f t="shared" si="7"/>
        <v>70</v>
      </c>
      <c r="Z26" s="54" t="s">
        <v>129</v>
      </c>
      <c r="AA26" s="56">
        <f>O66</f>
        <v>74.857142857142861</v>
      </c>
      <c r="AB26" s="56">
        <f>Q66</f>
        <v>77.333333333333329</v>
      </c>
      <c r="AC26" s="56">
        <f>S66</f>
        <v>70</v>
      </c>
      <c r="AD26" s="56">
        <f>T66</f>
        <v>73.333333333333329</v>
      </c>
      <c r="AE26" s="56">
        <f>U66</f>
        <v>78.666666666666657</v>
      </c>
      <c r="AF26" s="56">
        <f>V66</f>
        <v>92</v>
      </c>
      <c r="AG26" s="56">
        <f>W66</f>
        <v>68</v>
      </c>
    </row>
    <row r="27" spans="1:33" ht="14.25" customHeight="1" x14ac:dyDescent="0.15">
      <c r="A27" s="1"/>
      <c r="B27" s="44" t="s">
        <v>92</v>
      </c>
      <c r="C27" s="22"/>
      <c r="D27" s="23"/>
      <c r="E27" s="22">
        <v>4</v>
      </c>
      <c r="F27" s="24">
        <v>4</v>
      </c>
      <c r="G27" s="24">
        <v>6</v>
      </c>
      <c r="H27" s="25">
        <v>6</v>
      </c>
      <c r="I27" s="24">
        <v>6</v>
      </c>
      <c r="J27" s="26">
        <v>6</v>
      </c>
      <c r="K27" s="24">
        <v>8</v>
      </c>
      <c r="L27" s="25">
        <v>6</v>
      </c>
      <c r="M27" s="24">
        <v>8</v>
      </c>
      <c r="N27" s="25">
        <v>6</v>
      </c>
      <c r="O27" s="22">
        <f t="shared" si="0"/>
        <v>42</v>
      </c>
      <c r="P27" s="24"/>
      <c r="Q27" s="24">
        <f t="shared" si="1"/>
        <v>18</v>
      </c>
      <c r="R27" s="23"/>
      <c r="S27" s="22">
        <f t="shared" si="2"/>
        <v>10</v>
      </c>
      <c r="T27" s="24">
        <f t="shared" si="3"/>
        <v>16</v>
      </c>
      <c r="U27" s="24">
        <f t="shared" si="4"/>
        <v>20</v>
      </c>
      <c r="V27" s="24">
        <f t="shared" si="5"/>
        <v>8</v>
      </c>
      <c r="W27" s="25">
        <f t="shared" si="6"/>
        <v>6</v>
      </c>
      <c r="X27" s="27">
        <f t="shared" si="7"/>
        <v>60</v>
      </c>
    </row>
    <row r="28" spans="1:33" ht="14.25" customHeight="1" x14ac:dyDescent="0.15">
      <c r="A28" s="1"/>
      <c r="B28" s="44" t="s">
        <v>93</v>
      </c>
      <c r="C28" s="22"/>
      <c r="D28" s="23"/>
      <c r="E28" s="22">
        <v>10</v>
      </c>
      <c r="F28" s="24">
        <v>10</v>
      </c>
      <c r="G28" s="24">
        <v>8</v>
      </c>
      <c r="H28" s="25">
        <v>10</v>
      </c>
      <c r="I28" s="24">
        <v>8</v>
      </c>
      <c r="J28" s="26">
        <v>10</v>
      </c>
      <c r="K28" s="24">
        <v>10</v>
      </c>
      <c r="L28" s="25">
        <v>10</v>
      </c>
      <c r="M28" s="24">
        <v>10</v>
      </c>
      <c r="N28" s="25">
        <v>8</v>
      </c>
      <c r="O28" s="22">
        <f t="shared" si="0"/>
        <v>64</v>
      </c>
      <c r="P28" s="24"/>
      <c r="Q28" s="24">
        <f t="shared" si="1"/>
        <v>30</v>
      </c>
      <c r="R28" s="23"/>
      <c r="S28" s="22">
        <f t="shared" si="2"/>
        <v>20</v>
      </c>
      <c r="T28" s="24">
        <f t="shared" si="3"/>
        <v>28</v>
      </c>
      <c r="U28" s="24">
        <f t="shared" si="4"/>
        <v>28</v>
      </c>
      <c r="V28" s="24">
        <f t="shared" si="5"/>
        <v>10</v>
      </c>
      <c r="W28" s="25">
        <f t="shared" si="6"/>
        <v>8</v>
      </c>
      <c r="X28" s="27">
        <f t="shared" si="7"/>
        <v>94</v>
      </c>
    </row>
    <row r="29" spans="1:33" ht="14.25" customHeight="1" x14ac:dyDescent="0.15">
      <c r="A29" s="1"/>
      <c r="B29" s="44"/>
      <c r="C29" s="22"/>
      <c r="D29" s="23"/>
      <c r="E29" s="22"/>
      <c r="F29" s="24"/>
      <c r="G29" s="24"/>
      <c r="H29" s="25"/>
      <c r="I29" s="24"/>
      <c r="J29" s="26"/>
      <c r="K29" s="24"/>
      <c r="L29" s="25"/>
      <c r="M29" s="24"/>
      <c r="N29" s="25"/>
      <c r="O29" s="22">
        <f t="shared" si="0"/>
        <v>0</v>
      </c>
      <c r="P29" s="24"/>
      <c r="Q29" s="24">
        <f t="shared" si="1"/>
        <v>0</v>
      </c>
      <c r="R29" s="23"/>
      <c r="S29" s="22">
        <f t="shared" si="2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5">
        <f t="shared" si="6"/>
        <v>0</v>
      </c>
      <c r="X29" s="27">
        <f t="shared" si="7"/>
        <v>0</v>
      </c>
    </row>
    <row r="30" spans="1:33" ht="14.25" customHeight="1" x14ac:dyDescent="0.15">
      <c r="A30" s="1"/>
      <c r="B30" s="1"/>
      <c r="C30" s="22"/>
      <c r="D30" s="23"/>
      <c r="E30" s="22"/>
      <c r="F30" s="24"/>
      <c r="G30" s="24"/>
      <c r="H30" s="25"/>
      <c r="I30" s="24"/>
      <c r="J30" s="26"/>
      <c r="K30" s="24"/>
      <c r="L30" s="25"/>
      <c r="M30" s="24"/>
      <c r="N30" s="25"/>
      <c r="O30" s="22">
        <f t="shared" si="0"/>
        <v>0</v>
      </c>
      <c r="P30" s="24"/>
      <c r="Q30" s="24">
        <f t="shared" si="1"/>
        <v>0</v>
      </c>
      <c r="R30" s="23"/>
      <c r="S30" s="22">
        <f t="shared" si="2"/>
        <v>0</v>
      </c>
      <c r="T30" s="24">
        <f t="shared" si="3"/>
        <v>0</v>
      </c>
      <c r="U30" s="24">
        <f t="shared" si="4"/>
        <v>0</v>
      </c>
      <c r="V30" s="24">
        <f t="shared" si="5"/>
        <v>0</v>
      </c>
      <c r="W30" s="25">
        <f t="shared" si="6"/>
        <v>0</v>
      </c>
      <c r="X30" s="27">
        <f t="shared" si="7"/>
        <v>0</v>
      </c>
    </row>
    <row r="31" spans="1:33" ht="14.25" customHeight="1" x14ac:dyDescent="0.15">
      <c r="A31" s="1"/>
      <c r="B31" s="1"/>
      <c r="C31" s="22"/>
      <c r="D31" s="23"/>
      <c r="E31" s="22"/>
      <c r="F31" s="24"/>
      <c r="G31" s="24"/>
      <c r="H31" s="25"/>
      <c r="I31" s="24"/>
      <c r="J31" s="26"/>
      <c r="K31" s="24"/>
      <c r="L31" s="25"/>
      <c r="M31" s="24"/>
      <c r="N31" s="25"/>
      <c r="O31" s="22">
        <f t="shared" si="0"/>
        <v>0</v>
      </c>
      <c r="P31" s="24"/>
      <c r="Q31" s="24">
        <f t="shared" si="1"/>
        <v>0</v>
      </c>
      <c r="R31" s="23"/>
      <c r="S31" s="22">
        <f t="shared" si="2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5">
        <f t="shared" si="6"/>
        <v>0</v>
      </c>
      <c r="X31" s="27">
        <f t="shared" si="7"/>
        <v>0</v>
      </c>
    </row>
    <row r="32" spans="1:33" ht="14.25" customHeight="1" x14ac:dyDescent="0.15">
      <c r="A32" s="1"/>
      <c r="B32" s="1"/>
      <c r="C32" s="22"/>
      <c r="D32" s="23"/>
      <c r="E32" s="22"/>
      <c r="F32" s="24"/>
      <c r="G32" s="24"/>
      <c r="H32" s="25"/>
      <c r="I32" s="24"/>
      <c r="J32" s="26"/>
      <c r="K32" s="24"/>
      <c r="L32" s="25"/>
      <c r="M32" s="24"/>
      <c r="N32" s="25"/>
      <c r="O32" s="22">
        <f t="shared" si="0"/>
        <v>0</v>
      </c>
      <c r="P32" s="24"/>
      <c r="Q32" s="24">
        <f t="shared" si="1"/>
        <v>0</v>
      </c>
      <c r="R32" s="23"/>
      <c r="S32" s="22">
        <f t="shared" si="2"/>
        <v>0</v>
      </c>
      <c r="T32" s="24">
        <f t="shared" si="3"/>
        <v>0</v>
      </c>
      <c r="U32" s="24">
        <f t="shared" si="4"/>
        <v>0</v>
      </c>
      <c r="V32" s="24">
        <f t="shared" si="5"/>
        <v>0</v>
      </c>
      <c r="W32" s="25">
        <f t="shared" si="6"/>
        <v>0</v>
      </c>
      <c r="X32" s="27">
        <f t="shared" si="7"/>
        <v>0</v>
      </c>
    </row>
    <row r="33" spans="1:24" ht="14.25" customHeight="1" x14ac:dyDescent="0.15">
      <c r="A33" s="1"/>
      <c r="B33" s="1"/>
      <c r="C33" s="22"/>
      <c r="D33" s="23"/>
      <c r="E33" s="22"/>
      <c r="F33" s="24"/>
      <c r="G33" s="24"/>
      <c r="H33" s="25"/>
      <c r="I33" s="24"/>
      <c r="J33" s="26"/>
      <c r="K33" s="24"/>
      <c r="L33" s="25"/>
      <c r="M33" s="24"/>
      <c r="N33" s="25"/>
      <c r="O33" s="22">
        <f t="shared" si="0"/>
        <v>0</v>
      </c>
      <c r="P33" s="24"/>
      <c r="Q33" s="24">
        <f t="shared" si="1"/>
        <v>0</v>
      </c>
      <c r="R33" s="23"/>
      <c r="S33" s="22">
        <f t="shared" si="2"/>
        <v>0</v>
      </c>
      <c r="T33" s="24">
        <f t="shared" si="3"/>
        <v>0</v>
      </c>
      <c r="U33" s="24">
        <f t="shared" si="4"/>
        <v>0</v>
      </c>
      <c r="V33" s="24">
        <f t="shared" si="5"/>
        <v>0</v>
      </c>
      <c r="W33" s="25">
        <f t="shared" si="6"/>
        <v>0</v>
      </c>
      <c r="X33" s="27">
        <f t="shared" si="7"/>
        <v>0</v>
      </c>
    </row>
    <row r="34" spans="1:24" ht="14.25" customHeight="1" x14ac:dyDescent="0.15">
      <c r="A34" s="1"/>
      <c r="B34" s="1"/>
      <c r="C34" s="22"/>
      <c r="D34" s="23"/>
      <c r="E34" s="22"/>
      <c r="F34" s="24"/>
      <c r="G34" s="24"/>
      <c r="H34" s="25"/>
      <c r="I34" s="24"/>
      <c r="J34" s="26"/>
      <c r="K34" s="24"/>
      <c r="L34" s="25"/>
      <c r="M34" s="24"/>
      <c r="N34" s="25"/>
      <c r="O34" s="22">
        <f t="shared" si="0"/>
        <v>0</v>
      </c>
      <c r="P34" s="24"/>
      <c r="Q34" s="24">
        <f t="shared" si="1"/>
        <v>0</v>
      </c>
      <c r="R34" s="23"/>
      <c r="S34" s="22">
        <f t="shared" si="2"/>
        <v>0</v>
      </c>
      <c r="T34" s="24">
        <f t="shared" si="3"/>
        <v>0</v>
      </c>
      <c r="U34" s="24">
        <f t="shared" si="4"/>
        <v>0</v>
      </c>
      <c r="V34" s="24">
        <f t="shared" si="5"/>
        <v>0</v>
      </c>
      <c r="W34" s="25">
        <f t="shared" si="6"/>
        <v>0</v>
      </c>
      <c r="X34" s="27">
        <f t="shared" si="7"/>
        <v>0</v>
      </c>
    </row>
    <row r="35" spans="1:24" ht="14.25" customHeight="1" x14ac:dyDescent="0.15">
      <c r="A35" s="1"/>
      <c r="B35" s="1"/>
      <c r="C35" s="22"/>
      <c r="D35" s="23"/>
      <c r="E35" s="22"/>
      <c r="F35" s="24"/>
      <c r="G35" s="24"/>
      <c r="H35" s="25"/>
      <c r="I35" s="24"/>
      <c r="J35" s="26"/>
      <c r="K35" s="24"/>
      <c r="L35" s="25"/>
      <c r="M35" s="24"/>
      <c r="N35" s="25"/>
      <c r="O35" s="22">
        <f t="shared" si="0"/>
        <v>0</v>
      </c>
      <c r="P35" s="24"/>
      <c r="Q35" s="24">
        <f t="shared" si="1"/>
        <v>0</v>
      </c>
      <c r="R35" s="23"/>
      <c r="S35" s="22">
        <f t="shared" si="2"/>
        <v>0</v>
      </c>
      <c r="T35" s="24">
        <f t="shared" si="3"/>
        <v>0</v>
      </c>
      <c r="U35" s="24">
        <f t="shared" si="4"/>
        <v>0</v>
      </c>
      <c r="V35" s="24">
        <f t="shared" si="5"/>
        <v>0</v>
      </c>
      <c r="W35" s="25">
        <f t="shared" si="6"/>
        <v>0</v>
      </c>
      <c r="X35" s="27">
        <f t="shared" si="7"/>
        <v>0</v>
      </c>
    </row>
    <row r="36" spans="1:24" ht="14.25" customHeight="1" x14ac:dyDescent="0.15">
      <c r="A36" s="1"/>
      <c r="B36" s="1"/>
      <c r="C36" s="22"/>
      <c r="D36" s="23"/>
      <c r="E36" s="22"/>
      <c r="F36" s="24"/>
      <c r="G36" s="24"/>
      <c r="H36" s="25"/>
      <c r="I36" s="24"/>
      <c r="J36" s="26"/>
      <c r="K36" s="24"/>
      <c r="L36" s="25"/>
      <c r="M36" s="24"/>
      <c r="N36" s="25"/>
      <c r="O36" s="22">
        <f t="shared" si="0"/>
        <v>0</v>
      </c>
      <c r="P36" s="24"/>
      <c r="Q36" s="24">
        <f t="shared" si="1"/>
        <v>0</v>
      </c>
      <c r="R36" s="23"/>
      <c r="S36" s="22">
        <f t="shared" si="2"/>
        <v>0</v>
      </c>
      <c r="T36" s="24">
        <f t="shared" si="3"/>
        <v>0</v>
      </c>
      <c r="U36" s="24">
        <f t="shared" si="4"/>
        <v>0</v>
      </c>
      <c r="V36" s="24">
        <f t="shared" si="5"/>
        <v>0</v>
      </c>
      <c r="W36" s="25">
        <f t="shared" si="6"/>
        <v>0</v>
      </c>
      <c r="X36" s="27">
        <f t="shared" si="7"/>
        <v>0</v>
      </c>
    </row>
    <row r="37" spans="1:24" ht="14.25" customHeight="1" x14ac:dyDescent="0.15">
      <c r="A37" s="1"/>
      <c r="B37" s="1"/>
      <c r="C37" s="22"/>
      <c r="D37" s="23"/>
      <c r="E37" s="22"/>
      <c r="F37" s="24"/>
      <c r="G37" s="24"/>
      <c r="H37" s="25"/>
      <c r="I37" s="24"/>
      <c r="J37" s="26"/>
      <c r="K37" s="24"/>
      <c r="L37" s="25"/>
      <c r="M37" s="24"/>
      <c r="N37" s="25"/>
      <c r="O37" s="22">
        <f t="shared" si="0"/>
        <v>0</v>
      </c>
      <c r="P37" s="24"/>
      <c r="Q37" s="24">
        <f t="shared" si="1"/>
        <v>0</v>
      </c>
      <c r="R37" s="23"/>
      <c r="S37" s="22">
        <f t="shared" si="2"/>
        <v>0</v>
      </c>
      <c r="T37" s="24">
        <f t="shared" si="3"/>
        <v>0</v>
      </c>
      <c r="U37" s="24">
        <f t="shared" si="4"/>
        <v>0</v>
      </c>
      <c r="V37" s="24">
        <f t="shared" si="5"/>
        <v>0</v>
      </c>
      <c r="W37" s="25">
        <f t="shared" si="6"/>
        <v>0</v>
      </c>
      <c r="X37" s="27">
        <f t="shared" si="7"/>
        <v>0</v>
      </c>
    </row>
    <row r="38" spans="1:24" ht="14.25" customHeight="1" x14ac:dyDescent="0.15">
      <c r="A38" s="1"/>
      <c r="B38" s="1"/>
      <c r="C38" s="22"/>
      <c r="D38" s="23"/>
      <c r="E38" s="22"/>
      <c r="F38" s="24"/>
      <c r="G38" s="24"/>
      <c r="H38" s="25"/>
      <c r="I38" s="24"/>
      <c r="J38" s="26"/>
      <c r="K38" s="24"/>
      <c r="L38" s="25"/>
      <c r="M38" s="24"/>
      <c r="N38" s="25"/>
      <c r="O38" s="22">
        <f t="shared" si="0"/>
        <v>0</v>
      </c>
      <c r="P38" s="24"/>
      <c r="Q38" s="24">
        <f t="shared" si="1"/>
        <v>0</v>
      </c>
      <c r="R38" s="23"/>
      <c r="S38" s="22">
        <f t="shared" si="2"/>
        <v>0</v>
      </c>
      <c r="T38" s="24">
        <f t="shared" si="3"/>
        <v>0</v>
      </c>
      <c r="U38" s="24">
        <f t="shared" si="4"/>
        <v>0</v>
      </c>
      <c r="V38" s="24">
        <f t="shared" si="5"/>
        <v>0</v>
      </c>
      <c r="W38" s="25">
        <f t="shared" si="6"/>
        <v>0</v>
      </c>
      <c r="X38" s="27">
        <f t="shared" si="7"/>
        <v>0</v>
      </c>
    </row>
    <row r="39" spans="1:24" ht="14.25" customHeight="1" x14ac:dyDescent="0.15">
      <c r="A39" s="1"/>
      <c r="B39" s="1"/>
      <c r="C39" s="22"/>
      <c r="D39" s="23"/>
      <c r="E39" s="22"/>
      <c r="F39" s="24"/>
      <c r="G39" s="24"/>
      <c r="H39" s="25"/>
      <c r="I39" s="24"/>
      <c r="J39" s="26"/>
      <c r="K39" s="24"/>
      <c r="L39" s="25"/>
      <c r="M39" s="24"/>
      <c r="N39" s="25"/>
      <c r="O39" s="22">
        <f t="shared" si="0"/>
        <v>0</v>
      </c>
      <c r="P39" s="24"/>
      <c r="Q39" s="24">
        <f t="shared" si="1"/>
        <v>0</v>
      </c>
      <c r="R39" s="23"/>
      <c r="S39" s="22">
        <f t="shared" si="2"/>
        <v>0</v>
      </c>
      <c r="T39" s="24">
        <f t="shared" si="3"/>
        <v>0</v>
      </c>
      <c r="U39" s="24">
        <f t="shared" si="4"/>
        <v>0</v>
      </c>
      <c r="V39" s="24">
        <f t="shared" si="5"/>
        <v>0</v>
      </c>
      <c r="W39" s="25">
        <f t="shared" si="6"/>
        <v>0</v>
      </c>
      <c r="X39" s="27">
        <f t="shared" si="7"/>
        <v>0</v>
      </c>
    </row>
    <row r="40" spans="1:24" ht="14.25" customHeight="1" x14ac:dyDescent="0.15">
      <c r="A40" s="1"/>
      <c r="B40" s="1"/>
      <c r="C40" s="22"/>
      <c r="D40" s="23"/>
      <c r="E40" s="22"/>
      <c r="F40" s="24"/>
      <c r="G40" s="24"/>
      <c r="H40" s="25"/>
      <c r="I40" s="24"/>
      <c r="J40" s="26"/>
      <c r="K40" s="24"/>
      <c r="L40" s="25"/>
      <c r="M40" s="24"/>
      <c r="N40" s="25"/>
      <c r="O40" s="22">
        <f t="shared" si="0"/>
        <v>0</v>
      </c>
      <c r="P40" s="24"/>
      <c r="Q40" s="24">
        <f t="shared" si="1"/>
        <v>0</v>
      </c>
      <c r="R40" s="23"/>
      <c r="S40" s="22">
        <f t="shared" si="2"/>
        <v>0</v>
      </c>
      <c r="T40" s="24">
        <f t="shared" si="3"/>
        <v>0</v>
      </c>
      <c r="U40" s="24">
        <f t="shared" si="4"/>
        <v>0</v>
      </c>
      <c r="V40" s="24">
        <f t="shared" si="5"/>
        <v>0</v>
      </c>
      <c r="W40" s="25">
        <f t="shared" si="6"/>
        <v>0</v>
      </c>
      <c r="X40" s="27">
        <f t="shared" si="7"/>
        <v>0</v>
      </c>
    </row>
    <row r="41" spans="1:24" ht="14.25" customHeight="1" x14ac:dyDescent="0.15">
      <c r="A41" s="1"/>
      <c r="B41" s="1"/>
      <c r="C41" s="22"/>
      <c r="D41" s="23"/>
      <c r="E41" s="22"/>
      <c r="F41" s="24"/>
      <c r="G41" s="24"/>
      <c r="H41" s="25"/>
      <c r="I41" s="24"/>
      <c r="J41" s="26"/>
      <c r="K41" s="24"/>
      <c r="L41" s="25"/>
      <c r="M41" s="24"/>
      <c r="N41" s="25"/>
      <c r="O41" s="22">
        <f t="shared" si="0"/>
        <v>0</v>
      </c>
      <c r="P41" s="24"/>
      <c r="Q41" s="24">
        <f t="shared" si="1"/>
        <v>0</v>
      </c>
      <c r="R41" s="23"/>
      <c r="S41" s="22">
        <f t="shared" si="2"/>
        <v>0</v>
      </c>
      <c r="T41" s="24">
        <f t="shared" si="3"/>
        <v>0</v>
      </c>
      <c r="U41" s="24">
        <f t="shared" si="4"/>
        <v>0</v>
      </c>
      <c r="V41" s="24">
        <f t="shared" si="5"/>
        <v>0</v>
      </c>
      <c r="W41" s="25">
        <f t="shared" si="6"/>
        <v>0</v>
      </c>
      <c r="X41" s="27">
        <f t="shared" si="7"/>
        <v>0</v>
      </c>
    </row>
    <row r="42" spans="1:24" ht="14.25" customHeight="1" x14ac:dyDescent="0.15">
      <c r="A42" s="1"/>
      <c r="B42" s="1"/>
      <c r="C42" s="22"/>
      <c r="D42" s="23"/>
      <c r="E42" s="22"/>
      <c r="F42" s="24"/>
      <c r="G42" s="24"/>
      <c r="H42" s="25"/>
      <c r="I42" s="24"/>
      <c r="J42" s="26"/>
      <c r="K42" s="24"/>
      <c r="L42" s="25"/>
      <c r="M42" s="24"/>
      <c r="N42" s="25"/>
      <c r="O42" s="22">
        <f t="shared" si="0"/>
        <v>0</v>
      </c>
      <c r="P42" s="24"/>
      <c r="Q42" s="24">
        <f t="shared" si="1"/>
        <v>0</v>
      </c>
      <c r="R42" s="23"/>
      <c r="S42" s="22">
        <f t="shared" si="2"/>
        <v>0</v>
      </c>
      <c r="T42" s="24">
        <f t="shared" si="3"/>
        <v>0</v>
      </c>
      <c r="U42" s="24">
        <f t="shared" si="4"/>
        <v>0</v>
      </c>
      <c r="V42" s="24">
        <f t="shared" si="5"/>
        <v>0</v>
      </c>
      <c r="W42" s="25">
        <f t="shared" si="6"/>
        <v>0</v>
      </c>
      <c r="X42" s="27">
        <f t="shared" si="7"/>
        <v>0</v>
      </c>
    </row>
    <row r="43" spans="1:24" ht="14.25" customHeight="1" x14ac:dyDescent="0.15">
      <c r="A43" s="1"/>
      <c r="B43" s="1"/>
      <c r="C43" s="22"/>
      <c r="D43" s="23"/>
      <c r="E43" s="22"/>
      <c r="F43" s="24"/>
      <c r="G43" s="24"/>
      <c r="H43" s="25"/>
      <c r="I43" s="24"/>
      <c r="J43" s="26"/>
      <c r="K43" s="24"/>
      <c r="L43" s="25"/>
      <c r="M43" s="24"/>
      <c r="N43" s="25"/>
      <c r="O43" s="22">
        <f t="shared" si="0"/>
        <v>0</v>
      </c>
      <c r="P43" s="24"/>
      <c r="Q43" s="24">
        <f t="shared" si="1"/>
        <v>0</v>
      </c>
      <c r="R43" s="23"/>
      <c r="S43" s="22">
        <f t="shared" si="2"/>
        <v>0</v>
      </c>
      <c r="T43" s="24">
        <f t="shared" si="3"/>
        <v>0</v>
      </c>
      <c r="U43" s="24">
        <f t="shared" si="4"/>
        <v>0</v>
      </c>
      <c r="V43" s="24">
        <f t="shared" si="5"/>
        <v>0</v>
      </c>
      <c r="W43" s="25">
        <f t="shared" si="6"/>
        <v>0</v>
      </c>
      <c r="X43" s="27">
        <f t="shared" si="7"/>
        <v>0</v>
      </c>
    </row>
    <row r="44" spans="1:24" ht="14.25" customHeight="1" x14ac:dyDescent="0.15">
      <c r="A44" s="1"/>
      <c r="B44" s="1"/>
      <c r="C44" s="22"/>
      <c r="D44" s="23"/>
      <c r="E44" s="22"/>
      <c r="F44" s="24"/>
      <c r="G44" s="24"/>
      <c r="H44" s="25"/>
      <c r="I44" s="24"/>
      <c r="J44" s="26"/>
      <c r="K44" s="24"/>
      <c r="L44" s="25"/>
      <c r="M44" s="24"/>
      <c r="N44" s="25"/>
      <c r="O44" s="22">
        <f t="shared" si="0"/>
        <v>0</v>
      </c>
      <c r="P44" s="24"/>
      <c r="Q44" s="24">
        <f t="shared" si="1"/>
        <v>0</v>
      </c>
      <c r="R44" s="23"/>
      <c r="S44" s="22">
        <f t="shared" si="2"/>
        <v>0</v>
      </c>
      <c r="T44" s="24">
        <f t="shared" si="3"/>
        <v>0</v>
      </c>
      <c r="U44" s="24">
        <f t="shared" si="4"/>
        <v>0</v>
      </c>
      <c r="V44" s="24">
        <f t="shared" si="5"/>
        <v>0</v>
      </c>
      <c r="W44" s="25">
        <f t="shared" si="6"/>
        <v>0</v>
      </c>
      <c r="X44" s="27">
        <f t="shared" si="7"/>
        <v>0</v>
      </c>
    </row>
    <row r="45" spans="1:24" ht="14.25" customHeight="1" x14ac:dyDescent="0.15">
      <c r="A45" s="1"/>
      <c r="B45" s="1"/>
      <c r="C45" s="22"/>
      <c r="D45" s="23"/>
      <c r="E45" s="22"/>
      <c r="F45" s="24"/>
      <c r="G45" s="24"/>
      <c r="H45" s="25"/>
      <c r="I45" s="24"/>
      <c r="J45" s="26"/>
      <c r="K45" s="24"/>
      <c r="L45" s="25"/>
      <c r="M45" s="24"/>
      <c r="N45" s="25"/>
      <c r="O45" s="22">
        <f t="shared" si="0"/>
        <v>0</v>
      </c>
      <c r="P45" s="24"/>
      <c r="Q45" s="24">
        <f t="shared" si="1"/>
        <v>0</v>
      </c>
      <c r="R45" s="23"/>
      <c r="S45" s="22">
        <f t="shared" si="2"/>
        <v>0</v>
      </c>
      <c r="T45" s="24">
        <f t="shared" si="3"/>
        <v>0</v>
      </c>
      <c r="U45" s="24">
        <f t="shared" si="4"/>
        <v>0</v>
      </c>
      <c r="V45" s="24">
        <f t="shared" si="5"/>
        <v>0</v>
      </c>
      <c r="W45" s="25">
        <f t="shared" si="6"/>
        <v>0</v>
      </c>
      <c r="X45" s="27">
        <f t="shared" si="7"/>
        <v>0</v>
      </c>
    </row>
    <row r="46" spans="1:24" ht="14.25" customHeight="1" x14ac:dyDescent="0.15">
      <c r="A46" s="1"/>
      <c r="B46" s="1"/>
      <c r="C46" s="22"/>
      <c r="D46" s="23"/>
      <c r="E46" s="22"/>
      <c r="F46" s="24"/>
      <c r="G46" s="24"/>
      <c r="H46" s="25"/>
      <c r="I46" s="24"/>
      <c r="J46" s="26"/>
      <c r="K46" s="24"/>
      <c r="L46" s="25"/>
      <c r="M46" s="24"/>
      <c r="N46" s="25"/>
      <c r="O46" s="22">
        <f t="shared" si="0"/>
        <v>0</v>
      </c>
      <c r="P46" s="24"/>
      <c r="Q46" s="24">
        <f t="shared" si="1"/>
        <v>0</v>
      </c>
      <c r="R46" s="23"/>
      <c r="S46" s="22">
        <f t="shared" si="2"/>
        <v>0</v>
      </c>
      <c r="T46" s="24">
        <f t="shared" si="3"/>
        <v>0</v>
      </c>
      <c r="U46" s="24">
        <f t="shared" si="4"/>
        <v>0</v>
      </c>
      <c r="V46" s="24">
        <f t="shared" si="5"/>
        <v>0</v>
      </c>
      <c r="W46" s="25">
        <f t="shared" si="6"/>
        <v>0</v>
      </c>
      <c r="X46" s="27">
        <f t="shared" si="7"/>
        <v>0</v>
      </c>
    </row>
    <row r="47" spans="1:24" ht="14.25" customHeight="1" x14ac:dyDescent="0.15">
      <c r="A47" s="1"/>
      <c r="B47" s="1"/>
      <c r="C47" s="22"/>
      <c r="D47" s="23"/>
      <c r="E47" s="22"/>
      <c r="F47" s="24"/>
      <c r="G47" s="24"/>
      <c r="H47" s="25"/>
      <c r="I47" s="24"/>
      <c r="J47" s="26"/>
      <c r="K47" s="24"/>
      <c r="L47" s="25"/>
      <c r="M47" s="24"/>
      <c r="N47" s="25"/>
      <c r="O47" s="22">
        <f t="shared" si="0"/>
        <v>0</v>
      </c>
      <c r="P47" s="24"/>
      <c r="Q47" s="24">
        <f t="shared" si="1"/>
        <v>0</v>
      </c>
      <c r="R47" s="23"/>
      <c r="S47" s="22">
        <f t="shared" si="2"/>
        <v>0</v>
      </c>
      <c r="T47" s="24">
        <f t="shared" si="3"/>
        <v>0</v>
      </c>
      <c r="U47" s="24">
        <f t="shared" si="4"/>
        <v>0</v>
      </c>
      <c r="V47" s="24">
        <f t="shared" si="5"/>
        <v>0</v>
      </c>
      <c r="W47" s="25">
        <f t="shared" si="6"/>
        <v>0</v>
      </c>
      <c r="X47" s="27">
        <f t="shared" si="7"/>
        <v>0</v>
      </c>
    </row>
    <row r="48" spans="1:24" ht="14.25" customHeight="1" x14ac:dyDescent="0.15">
      <c r="A48" s="1"/>
      <c r="B48" s="1"/>
      <c r="C48" s="22"/>
      <c r="D48" s="23"/>
      <c r="E48" s="22"/>
      <c r="F48" s="24"/>
      <c r="G48" s="24"/>
      <c r="H48" s="25"/>
      <c r="I48" s="24"/>
      <c r="J48" s="26"/>
      <c r="K48" s="24"/>
      <c r="L48" s="25"/>
      <c r="M48" s="24"/>
      <c r="N48" s="25"/>
      <c r="O48" s="22">
        <f t="shared" si="0"/>
        <v>0</v>
      </c>
      <c r="P48" s="24"/>
      <c r="Q48" s="24">
        <f t="shared" si="1"/>
        <v>0</v>
      </c>
      <c r="R48" s="23"/>
      <c r="S48" s="22">
        <f t="shared" si="2"/>
        <v>0</v>
      </c>
      <c r="T48" s="24">
        <f t="shared" si="3"/>
        <v>0</v>
      </c>
      <c r="U48" s="24">
        <f t="shared" si="4"/>
        <v>0</v>
      </c>
      <c r="V48" s="24">
        <f t="shared" si="5"/>
        <v>0</v>
      </c>
      <c r="W48" s="25">
        <f t="shared" si="6"/>
        <v>0</v>
      </c>
      <c r="X48" s="27">
        <f t="shared" si="7"/>
        <v>0</v>
      </c>
    </row>
    <row r="49" spans="1:24" ht="14.25" customHeight="1" x14ac:dyDescent="0.15">
      <c r="A49" s="1"/>
      <c r="B49" s="1"/>
      <c r="C49" s="22"/>
      <c r="D49" s="23"/>
      <c r="E49" s="22"/>
      <c r="F49" s="24"/>
      <c r="G49" s="24"/>
      <c r="H49" s="25"/>
      <c r="I49" s="24"/>
      <c r="J49" s="26"/>
      <c r="K49" s="24"/>
      <c r="L49" s="25"/>
      <c r="M49" s="24"/>
      <c r="N49" s="25"/>
      <c r="O49" s="22">
        <f t="shared" si="0"/>
        <v>0</v>
      </c>
      <c r="P49" s="24"/>
      <c r="Q49" s="24">
        <f t="shared" si="1"/>
        <v>0</v>
      </c>
      <c r="R49" s="23"/>
      <c r="S49" s="22">
        <f t="shared" si="2"/>
        <v>0</v>
      </c>
      <c r="T49" s="24">
        <f t="shared" si="3"/>
        <v>0</v>
      </c>
      <c r="U49" s="24">
        <f t="shared" si="4"/>
        <v>0</v>
      </c>
      <c r="V49" s="24">
        <f t="shared" si="5"/>
        <v>0</v>
      </c>
      <c r="W49" s="25">
        <f t="shared" si="6"/>
        <v>0</v>
      </c>
      <c r="X49" s="27">
        <f t="shared" si="7"/>
        <v>0</v>
      </c>
    </row>
    <row r="50" spans="1:24" ht="14.25" customHeight="1" x14ac:dyDescent="0.15">
      <c r="A50" s="1"/>
      <c r="B50" s="1"/>
      <c r="C50" s="22"/>
      <c r="D50" s="23"/>
      <c r="E50" s="22"/>
      <c r="F50" s="24"/>
      <c r="G50" s="24"/>
      <c r="H50" s="25"/>
      <c r="I50" s="24"/>
      <c r="J50" s="26"/>
      <c r="K50" s="24"/>
      <c r="L50" s="25"/>
      <c r="M50" s="24"/>
      <c r="N50" s="25"/>
      <c r="O50" s="22">
        <f t="shared" si="0"/>
        <v>0</v>
      </c>
      <c r="P50" s="24"/>
      <c r="Q50" s="24">
        <f t="shared" si="1"/>
        <v>0</v>
      </c>
      <c r="R50" s="23"/>
      <c r="S50" s="22">
        <f t="shared" si="2"/>
        <v>0</v>
      </c>
      <c r="T50" s="24">
        <f t="shared" si="3"/>
        <v>0</v>
      </c>
      <c r="U50" s="24">
        <f t="shared" si="4"/>
        <v>0</v>
      </c>
      <c r="V50" s="24">
        <f t="shared" si="5"/>
        <v>0</v>
      </c>
      <c r="W50" s="25">
        <f t="shared" si="6"/>
        <v>0</v>
      </c>
      <c r="X50" s="27">
        <f t="shared" si="7"/>
        <v>0</v>
      </c>
    </row>
    <row r="51" spans="1:24" ht="14.25" customHeight="1" x14ac:dyDescent="0.15">
      <c r="A51" s="1"/>
      <c r="B51" s="1"/>
      <c r="C51" s="22"/>
      <c r="D51" s="23"/>
      <c r="E51" s="22"/>
      <c r="F51" s="24"/>
      <c r="G51" s="24"/>
      <c r="H51" s="25"/>
      <c r="I51" s="24"/>
      <c r="J51" s="26"/>
      <c r="K51" s="24"/>
      <c r="L51" s="25"/>
      <c r="M51" s="24"/>
      <c r="N51" s="25"/>
      <c r="O51" s="22">
        <f t="shared" si="0"/>
        <v>0</v>
      </c>
      <c r="P51" s="24"/>
      <c r="Q51" s="24">
        <f t="shared" si="1"/>
        <v>0</v>
      </c>
      <c r="R51" s="23"/>
      <c r="S51" s="22">
        <f t="shared" si="2"/>
        <v>0</v>
      </c>
      <c r="T51" s="24">
        <f t="shared" si="3"/>
        <v>0</v>
      </c>
      <c r="U51" s="24">
        <f t="shared" si="4"/>
        <v>0</v>
      </c>
      <c r="V51" s="24">
        <f t="shared" si="5"/>
        <v>0</v>
      </c>
      <c r="W51" s="25">
        <f t="shared" si="6"/>
        <v>0</v>
      </c>
      <c r="X51" s="27">
        <f t="shared" si="7"/>
        <v>0</v>
      </c>
    </row>
    <row r="52" spans="1:24" ht="14.25" customHeight="1" x14ac:dyDescent="0.15">
      <c r="A52" s="1"/>
      <c r="B52" s="1"/>
      <c r="C52" s="22"/>
      <c r="D52" s="23"/>
      <c r="E52" s="22"/>
      <c r="F52" s="24"/>
      <c r="G52" s="24"/>
      <c r="H52" s="25"/>
      <c r="I52" s="24"/>
      <c r="J52" s="26"/>
      <c r="K52" s="24"/>
      <c r="L52" s="25"/>
      <c r="M52" s="24"/>
      <c r="N52" s="25"/>
      <c r="O52" s="22">
        <f t="shared" si="0"/>
        <v>0</v>
      </c>
      <c r="P52" s="24"/>
      <c r="Q52" s="24">
        <f t="shared" si="1"/>
        <v>0</v>
      </c>
      <c r="R52" s="23"/>
      <c r="S52" s="22">
        <f t="shared" si="2"/>
        <v>0</v>
      </c>
      <c r="T52" s="24">
        <f t="shared" si="3"/>
        <v>0</v>
      </c>
      <c r="U52" s="24">
        <f t="shared" si="4"/>
        <v>0</v>
      </c>
      <c r="V52" s="24">
        <f t="shared" si="5"/>
        <v>0</v>
      </c>
      <c r="W52" s="25">
        <f t="shared" si="6"/>
        <v>0</v>
      </c>
      <c r="X52" s="27">
        <f t="shared" si="7"/>
        <v>0</v>
      </c>
    </row>
    <row r="53" spans="1:24" ht="14.25" customHeight="1" x14ac:dyDescent="0.15">
      <c r="A53" s="1"/>
      <c r="B53" s="1"/>
      <c r="C53" s="22"/>
      <c r="D53" s="23"/>
      <c r="E53" s="22"/>
      <c r="F53" s="24"/>
      <c r="G53" s="24"/>
      <c r="H53" s="25"/>
      <c r="I53" s="24"/>
      <c r="J53" s="26"/>
      <c r="K53" s="24"/>
      <c r="L53" s="25"/>
      <c r="M53" s="24"/>
      <c r="N53" s="25"/>
      <c r="O53" s="22">
        <f t="shared" si="0"/>
        <v>0</v>
      </c>
      <c r="P53" s="24"/>
      <c r="Q53" s="24">
        <f t="shared" si="1"/>
        <v>0</v>
      </c>
      <c r="R53" s="23"/>
      <c r="S53" s="22">
        <f t="shared" si="2"/>
        <v>0</v>
      </c>
      <c r="T53" s="24">
        <f t="shared" si="3"/>
        <v>0</v>
      </c>
      <c r="U53" s="24">
        <f t="shared" si="4"/>
        <v>0</v>
      </c>
      <c r="V53" s="24">
        <f t="shared" si="5"/>
        <v>0</v>
      </c>
      <c r="W53" s="25">
        <f t="shared" si="6"/>
        <v>0</v>
      </c>
      <c r="X53" s="27">
        <f t="shared" si="7"/>
        <v>0</v>
      </c>
    </row>
    <row r="54" spans="1:24" ht="14.25" customHeight="1" x14ac:dyDescent="0.15">
      <c r="A54" s="1"/>
      <c r="B54" s="1"/>
      <c r="C54" s="22"/>
      <c r="D54" s="23"/>
      <c r="E54" s="22"/>
      <c r="F54" s="24"/>
      <c r="G54" s="24"/>
      <c r="H54" s="25"/>
      <c r="I54" s="24"/>
      <c r="J54" s="26"/>
      <c r="K54" s="24"/>
      <c r="L54" s="25"/>
      <c r="M54" s="24"/>
      <c r="N54" s="25"/>
      <c r="O54" s="22">
        <f t="shared" si="0"/>
        <v>0</v>
      </c>
      <c r="P54" s="24"/>
      <c r="Q54" s="24">
        <f t="shared" si="1"/>
        <v>0</v>
      </c>
      <c r="R54" s="23"/>
      <c r="S54" s="22">
        <f t="shared" si="2"/>
        <v>0</v>
      </c>
      <c r="T54" s="24">
        <f t="shared" si="3"/>
        <v>0</v>
      </c>
      <c r="U54" s="24">
        <f t="shared" si="4"/>
        <v>0</v>
      </c>
      <c r="V54" s="24">
        <f t="shared" si="5"/>
        <v>0</v>
      </c>
      <c r="W54" s="25">
        <f t="shared" si="6"/>
        <v>0</v>
      </c>
      <c r="X54" s="27">
        <f t="shared" si="7"/>
        <v>0</v>
      </c>
    </row>
    <row r="55" spans="1:24" ht="14.25" customHeight="1" x14ac:dyDescent="0.15">
      <c r="A55" s="1"/>
      <c r="B55" s="1"/>
      <c r="C55" s="22"/>
      <c r="D55" s="23"/>
      <c r="E55" s="22"/>
      <c r="F55" s="24"/>
      <c r="G55" s="24"/>
      <c r="H55" s="25"/>
      <c r="I55" s="24"/>
      <c r="J55" s="26"/>
      <c r="K55" s="24"/>
      <c r="L55" s="25"/>
      <c r="M55" s="24"/>
      <c r="N55" s="25"/>
      <c r="O55" s="22">
        <f t="shared" si="0"/>
        <v>0</v>
      </c>
      <c r="P55" s="24"/>
      <c r="Q55" s="24">
        <f t="shared" si="1"/>
        <v>0</v>
      </c>
      <c r="R55" s="23"/>
      <c r="S55" s="22">
        <f t="shared" si="2"/>
        <v>0</v>
      </c>
      <c r="T55" s="24">
        <f t="shared" si="3"/>
        <v>0</v>
      </c>
      <c r="U55" s="24">
        <f t="shared" si="4"/>
        <v>0</v>
      </c>
      <c r="V55" s="24">
        <f t="shared" si="5"/>
        <v>0</v>
      </c>
      <c r="W55" s="25">
        <f t="shared" si="6"/>
        <v>0</v>
      </c>
      <c r="X55" s="27">
        <f t="shared" si="7"/>
        <v>0</v>
      </c>
    </row>
    <row r="56" spans="1:24" ht="14.25" customHeight="1" x14ac:dyDescent="0.15">
      <c r="A56" s="1"/>
      <c r="B56" s="1"/>
      <c r="C56" s="22"/>
      <c r="D56" s="23"/>
      <c r="E56" s="22"/>
      <c r="F56" s="24"/>
      <c r="G56" s="24"/>
      <c r="H56" s="25"/>
      <c r="I56" s="24"/>
      <c r="J56" s="26"/>
      <c r="K56" s="24"/>
      <c r="L56" s="25"/>
      <c r="M56" s="24"/>
      <c r="N56" s="25"/>
      <c r="O56" s="22">
        <f t="shared" si="0"/>
        <v>0</v>
      </c>
      <c r="P56" s="24"/>
      <c r="Q56" s="24">
        <f t="shared" si="1"/>
        <v>0</v>
      </c>
      <c r="R56" s="23"/>
      <c r="S56" s="22">
        <f t="shared" si="2"/>
        <v>0</v>
      </c>
      <c r="T56" s="24">
        <f t="shared" si="3"/>
        <v>0</v>
      </c>
      <c r="U56" s="24">
        <f t="shared" si="4"/>
        <v>0</v>
      </c>
      <c r="V56" s="24">
        <f t="shared" si="5"/>
        <v>0</v>
      </c>
      <c r="W56" s="25">
        <f t="shared" si="6"/>
        <v>0</v>
      </c>
      <c r="X56" s="27">
        <f t="shared" si="7"/>
        <v>0</v>
      </c>
    </row>
    <row r="57" spans="1:24" ht="14.25" customHeight="1" x14ac:dyDescent="0.15">
      <c r="A57" s="1"/>
      <c r="B57" s="1"/>
      <c r="C57" s="22"/>
      <c r="D57" s="23"/>
      <c r="E57" s="22"/>
      <c r="F57" s="24"/>
      <c r="G57" s="24"/>
      <c r="H57" s="25"/>
      <c r="I57" s="24"/>
      <c r="J57" s="26"/>
      <c r="K57" s="24"/>
      <c r="L57" s="25"/>
      <c r="M57" s="24"/>
      <c r="N57" s="25"/>
      <c r="O57" s="22">
        <f t="shared" si="0"/>
        <v>0</v>
      </c>
      <c r="P57" s="24"/>
      <c r="Q57" s="24">
        <f t="shared" si="1"/>
        <v>0</v>
      </c>
      <c r="R57" s="23"/>
      <c r="S57" s="22">
        <f t="shared" si="2"/>
        <v>0</v>
      </c>
      <c r="T57" s="24">
        <f t="shared" si="3"/>
        <v>0</v>
      </c>
      <c r="U57" s="24">
        <f t="shared" si="4"/>
        <v>0</v>
      </c>
      <c r="V57" s="24">
        <f t="shared" si="5"/>
        <v>0</v>
      </c>
      <c r="W57" s="25">
        <f t="shared" si="6"/>
        <v>0</v>
      </c>
      <c r="X57" s="27">
        <f t="shared" si="7"/>
        <v>0</v>
      </c>
    </row>
    <row r="58" spans="1:24" ht="14.25" customHeight="1" x14ac:dyDescent="0.15">
      <c r="A58" s="1"/>
      <c r="B58" s="1"/>
      <c r="C58" s="22"/>
      <c r="D58" s="23"/>
      <c r="E58" s="22"/>
      <c r="F58" s="24"/>
      <c r="G58" s="24"/>
      <c r="H58" s="25"/>
      <c r="I58" s="24"/>
      <c r="J58" s="26"/>
      <c r="K58" s="24"/>
      <c r="L58" s="25"/>
      <c r="M58" s="24"/>
      <c r="N58" s="25"/>
      <c r="O58" s="22">
        <f t="shared" si="0"/>
        <v>0</v>
      </c>
      <c r="P58" s="24"/>
      <c r="Q58" s="24">
        <f t="shared" si="1"/>
        <v>0</v>
      </c>
      <c r="R58" s="23"/>
      <c r="S58" s="22">
        <f t="shared" si="2"/>
        <v>0</v>
      </c>
      <c r="T58" s="24">
        <f t="shared" si="3"/>
        <v>0</v>
      </c>
      <c r="U58" s="24">
        <f t="shared" si="4"/>
        <v>0</v>
      </c>
      <c r="V58" s="24">
        <f t="shared" si="5"/>
        <v>0</v>
      </c>
      <c r="W58" s="25">
        <f t="shared" si="6"/>
        <v>0</v>
      </c>
      <c r="X58" s="27">
        <f t="shared" si="7"/>
        <v>0</v>
      </c>
    </row>
    <row r="59" spans="1:24" ht="14.25" customHeight="1" x14ac:dyDescent="0.15">
      <c r="A59" s="1"/>
      <c r="B59" s="1"/>
      <c r="C59" s="22"/>
      <c r="D59" s="23"/>
      <c r="E59" s="22"/>
      <c r="F59" s="24"/>
      <c r="G59" s="24"/>
      <c r="H59" s="25"/>
      <c r="I59" s="24"/>
      <c r="J59" s="26"/>
      <c r="K59" s="24"/>
      <c r="L59" s="25"/>
      <c r="M59" s="24"/>
      <c r="N59" s="25"/>
      <c r="O59" s="22">
        <f t="shared" si="0"/>
        <v>0</v>
      </c>
      <c r="P59" s="24"/>
      <c r="Q59" s="24">
        <f t="shared" si="1"/>
        <v>0</v>
      </c>
      <c r="R59" s="23"/>
      <c r="S59" s="22">
        <f t="shared" si="2"/>
        <v>0</v>
      </c>
      <c r="T59" s="24">
        <f t="shared" si="3"/>
        <v>0</v>
      </c>
      <c r="U59" s="24">
        <f t="shared" si="4"/>
        <v>0</v>
      </c>
      <c r="V59" s="24">
        <f t="shared" si="5"/>
        <v>0</v>
      </c>
      <c r="W59" s="25">
        <f t="shared" si="6"/>
        <v>0</v>
      </c>
      <c r="X59" s="27">
        <f t="shared" si="7"/>
        <v>0</v>
      </c>
    </row>
    <row r="60" spans="1:24" ht="14.25" customHeight="1" x14ac:dyDescent="0.15">
      <c r="A60" s="1"/>
      <c r="B60" s="1"/>
      <c r="C60" s="22"/>
      <c r="D60" s="23"/>
      <c r="E60" s="22"/>
      <c r="F60" s="24"/>
      <c r="G60" s="24"/>
      <c r="H60" s="25"/>
      <c r="I60" s="24"/>
      <c r="J60" s="26"/>
      <c r="K60" s="24"/>
      <c r="L60" s="25"/>
      <c r="M60" s="24"/>
      <c r="N60" s="25"/>
      <c r="O60" s="22">
        <f t="shared" si="0"/>
        <v>0</v>
      </c>
      <c r="P60" s="24"/>
      <c r="Q60" s="24">
        <f t="shared" si="1"/>
        <v>0</v>
      </c>
      <c r="R60" s="23"/>
      <c r="S60" s="22">
        <f t="shared" si="2"/>
        <v>0</v>
      </c>
      <c r="T60" s="24">
        <f t="shared" si="3"/>
        <v>0</v>
      </c>
      <c r="U60" s="24">
        <f t="shared" si="4"/>
        <v>0</v>
      </c>
      <c r="V60" s="24">
        <f t="shared" si="5"/>
        <v>0</v>
      </c>
      <c r="W60" s="25">
        <f t="shared" si="6"/>
        <v>0</v>
      </c>
      <c r="X60" s="27">
        <f t="shared" si="7"/>
        <v>0</v>
      </c>
    </row>
    <row r="61" spans="1:24" ht="14.25" customHeight="1" x14ac:dyDescent="0.15">
      <c r="A61" s="1"/>
      <c r="B61" s="1"/>
      <c r="C61" s="22"/>
      <c r="D61" s="23"/>
      <c r="E61" s="22"/>
      <c r="F61" s="24"/>
      <c r="G61" s="24"/>
      <c r="H61" s="25"/>
      <c r="I61" s="24"/>
      <c r="J61" s="26"/>
      <c r="K61" s="24"/>
      <c r="L61" s="25"/>
      <c r="M61" s="24"/>
      <c r="N61" s="25"/>
      <c r="O61" s="22">
        <f t="shared" si="0"/>
        <v>0</v>
      </c>
      <c r="P61" s="24"/>
      <c r="Q61" s="24">
        <f t="shared" si="1"/>
        <v>0</v>
      </c>
      <c r="R61" s="23"/>
      <c r="S61" s="22">
        <f t="shared" si="2"/>
        <v>0</v>
      </c>
      <c r="T61" s="24">
        <f t="shared" si="3"/>
        <v>0</v>
      </c>
      <c r="U61" s="24">
        <f t="shared" si="4"/>
        <v>0</v>
      </c>
      <c r="V61" s="24">
        <f t="shared" si="5"/>
        <v>0</v>
      </c>
      <c r="W61" s="25">
        <f t="shared" si="6"/>
        <v>0</v>
      </c>
      <c r="X61" s="27">
        <f t="shared" si="7"/>
        <v>0</v>
      </c>
    </row>
    <row r="62" spans="1:24" ht="14.25" customHeight="1" x14ac:dyDescent="0.15">
      <c r="A62" s="1"/>
      <c r="B62" s="1"/>
      <c r="C62" s="22"/>
      <c r="D62" s="23"/>
      <c r="E62" s="22"/>
      <c r="F62" s="24"/>
      <c r="G62" s="24"/>
      <c r="H62" s="25"/>
      <c r="I62" s="24"/>
      <c r="J62" s="26"/>
      <c r="K62" s="24"/>
      <c r="L62" s="25"/>
      <c r="M62" s="24"/>
      <c r="N62" s="25"/>
      <c r="O62" s="22">
        <f t="shared" si="0"/>
        <v>0</v>
      </c>
      <c r="P62" s="24"/>
      <c r="Q62" s="24">
        <f t="shared" si="1"/>
        <v>0</v>
      </c>
      <c r="R62" s="23"/>
      <c r="S62" s="22">
        <f t="shared" si="2"/>
        <v>0</v>
      </c>
      <c r="T62" s="24">
        <f t="shared" si="3"/>
        <v>0</v>
      </c>
      <c r="U62" s="24">
        <f t="shared" si="4"/>
        <v>0</v>
      </c>
      <c r="V62" s="24">
        <f t="shared" si="5"/>
        <v>0</v>
      </c>
      <c r="W62" s="25">
        <f t="shared" si="6"/>
        <v>0</v>
      </c>
      <c r="X62" s="27">
        <f t="shared" si="7"/>
        <v>0</v>
      </c>
    </row>
    <row r="63" spans="1:24" ht="14.25" customHeight="1" thickBot="1" x14ac:dyDescent="0.2">
      <c r="A63" s="2"/>
      <c r="B63" s="2"/>
      <c r="C63" s="28"/>
      <c r="D63" s="29"/>
      <c r="E63" s="28"/>
      <c r="F63" s="30"/>
      <c r="G63" s="30"/>
      <c r="H63" s="31"/>
      <c r="I63" s="30"/>
      <c r="J63" s="32"/>
      <c r="K63" s="30"/>
      <c r="L63" s="31"/>
      <c r="M63" s="30"/>
      <c r="N63" s="31"/>
      <c r="O63" s="22">
        <f t="shared" si="0"/>
        <v>0</v>
      </c>
      <c r="P63" s="30"/>
      <c r="Q63" s="24">
        <f t="shared" si="1"/>
        <v>0</v>
      </c>
      <c r="R63" s="29"/>
      <c r="S63" s="22">
        <f t="shared" si="2"/>
        <v>0</v>
      </c>
      <c r="T63" s="24">
        <f t="shared" si="3"/>
        <v>0</v>
      </c>
      <c r="U63" s="24">
        <f t="shared" si="4"/>
        <v>0</v>
      </c>
      <c r="V63" s="24">
        <f t="shared" si="5"/>
        <v>0</v>
      </c>
      <c r="W63" s="25">
        <f t="shared" si="6"/>
        <v>0</v>
      </c>
      <c r="X63" s="27">
        <f t="shared" si="7"/>
        <v>0</v>
      </c>
    </row>
    <row r="64" spans="1:24" ht="14.25" customHeight="1" x14ac:dyDescent="0.15">
      <c r="A64" s="102" t="s">
        <v>0</v>
      </c>
      <c r="B64" s="103"/>
      <c r="C64" s="34"/>
      <c r="D64" s="35"/>
      <c r="E64" s="34">
        <f>SUM(E24:E63)</f>
        <v>32</v>
      </c>
      <c r="F64" s="36">
        <f>SUM(F24:F63)</f>
        <v>36</v>
      </c>
      <c r="G64" s="36">
        <f>SUM(G24:G63)</f>
        <v>36</v>
      </c>
      <c r="H64" s="37">
        <f>SUM(H24:H63)</f>
        <v>38</v>
      </c>
      <c r="I64" s="36">
        <f t="shared" ref="I64:N64" si="8">SUM(I24:I63)</f>
        <v>38</v>
      </c>
      <c r="J64" s="36">
        <f t="shared" si="8"/>
        <v>40</v>
      </c>
      <c r="K64" s="36">
        <f t="shared" si="8"/>
        <v>40</v>
      </c>
      <c r="L64" s="37">
        <f t="shared" si="8"/>
        <v>38</v>
      </c>
      <c r="M64" s="36">
        <f t="shared" si="8"/>
        <v>46</v>
      </c>
      <c r="N64" s="36">
        <f t="shared" si="8"/>
        <v>34</v>
      </c>
      <c r="O64" s="34">
        <f>SUM(O24:O63)</f>
        <v>262</v>
      </c>
      <c r="P64" s="36"/>
      <c r="Q64" s="36">
        <f>SUM(Q24:Q63)</f>
        <v>116</v>
      </c>
      <c r="R64" s="35"/>
      <c r="S64" s="34">
        <f t="shared" ref="S64:X64" si="9">SUM(S24:S63)</f>
        <v>70</v>
      </c>
      <c r="T64" s="36">
        <f t="shared" si="9"/>
        <v>110</v>
      </c>
      <c r="U64" s="36">
        <f t="shared" si="9"/>
        <v>118</v>
      </c>
      <c r="V64" s="36">
        <f t="shared" si="9"/>
        <v>46</v>
      </c>
      <c r="W64" s="37">
        <f t="shared" si="9"/>
        <v>34</v>
      </c>
      <c r="X64" s="38">
        <f t="shared" si="9"/>
        <v>378</v>
      </c>
    </row>
    <row r="65" spans="1:24" ht="14.25" customHeight="1" x14ac:dyDescent="0.15">
      <c r="A65" s="104" t="s">
        <v>1</v>
      </c>
      <c r="B65" s="105"/>
      <c r="C65" s="59" t="s">
        <v>132</v>
      </c>
      <c r="D65" s="60">
        <v>5</v>
      </c>
      <c r="E65" s="22">
        <f>E23*$D$65</f>
        <v>50</v>
      </c>
      <c r="F65" s="24">
        <f t="shared" ref="F65:X65" si="10">F23*$D$65</f>
        <v>50</v>
      </c>
      <c r="G65" s="24">
        <f t="shared" si="10"/>
        <v>50</v>
      </c>
      <c r="H65" s="24">
        <f t="shared" si="10"/>
        <v>50</v>
      </c>
      <c r="I65" s="24">
        <f t="shared" si="10"/>
        <v>50</v>
      </c>
      <c r="J65" s="24">
        <f t="shared" si="10"/>
        <v>50</v>
      </c>
      <c r="K65" s="24">
        <f t="shared" si="10"/>
        <v>50</v>
      </c>
      <c r="L65" s="24">
        <f t="shared" si="10"/>
        <v>50</v>
      </c>
      <c r="M65" s="24">
        <f t="shared" si="10"/>
        <v>50</v>
      </c>
      <c r="N65" s="23">
        <f t="shared" si="10"/>
        <v>50</v>
      </c>
      <c r="O65" s="22">
        <f t="shared" si="10"/>
        <v>350</v>
      </c>
      <c r="P65" s="24"/>
      <c r="Q65" s="24">
        <f t="shared" si="10"/>
        <v>150</v>
      </c>
      <c r="R65" s="23"/>
      <c r="S65" s="22">
        <f t="shared" si="10"/>
        <v>100</v>
      </c>
      <c r="T65" s="24">
        <f t="shared" si="10"/>
        <v>150</v>
      </c>
      <c r="U65" s="24">
        <f t="shared" si="10"/>
        <v>150</v>
      </c>
      <c r="V65" s="24">
        <f t="shared" si="10"/>
        <v>50</v>
      </c>
      <c r="W65" s="23">
        <f t="shared" si="10"/>
        <v>50</v>
      </c>
      <c r="X65" s="27">
        <f t="shared" si="10"/>
        <v>500</v>
      </c>
    </row>
    <row r="66" spans="1:24" ht="14.25" customHeight="1" thickBot="1" x14ac:dyDescent="0.2">
      <c r="A66" s="106" t="s">
        <v>6</v>
      </c>
      <c r="B66" s="107"/>
      <c r="C66" s="77" t="s">
        <v>134</v>
      </c>
      <c r="D66" s="76"/>
      <c r="E66" s="28">
        <f>E64/E65*100</f>
        <v>64</v>
      </c>
      <c r="F66" s="30">
        <f>F64/F65*100</f>
        <v>72</v>
      </c>
      <c r="G66" s="31">
        <f>G64/G65*100</f>
        <v>72</v>
      </c>
      <c r="H66" s="31">
        <f t="shared" ref="H66:N66" si="11">H64/H65*100</f>
        <v>76</v>
      </c>
      <c r="I66" s="30">
        <f t="shared" si="11"/>
        <v>76</v>
      </c>
      <c r="J66" s="31">
        <f t="shared" si="11"/>
        <v>80</v>
      </c>
      <c r="K66" s="30">
        <f t="shared" si="11"/>
        <v>80</v>
      </c>
      <c r="L66" s="31">
        <f t="shared" si="11"/>
        <v>76</v>
      </c>
      <c r="M66" s="30">
        <f t="shared" si="11"/>
        <v>92</v>
      </c>
      <c r="N66" s="32">
        <f t="shared" si="11"/>
        <v>68</v>
      </c>
      <c r="O66" s="28">
        <f>O64/O65*100</f>
        <v>74.857142857142861</v>
      </c>
      <c r="P66" s="30"/>
      <c r="Q66" s="30">
        <f>Q64/Q65*100</f>
        <v>77.333333333333329</v>
      </c>
      <c r="R66" s="29"/>
      <c r="S66" s="28">
        <f t="shared" ref="S66:X66" si="12">S64/S65*100</f>
        <v>70</v>
      </c>
      <c r="T66" s="30">
        <f t="shared" si="12"/>
        <v>73.333333333333329</v>
      </c>
      <c r="U66" s="30">
        <f t="shared" si="12"/>
        <v>78.666666666666657</v>
      </c>
      <c r="V66" s="30">
        <f t="shared" si="12"/>
        <v>92</v>
      </c>
      <c r="W66" s="31">
        <f t="shared" si="12"/>
        <v>68</v>
      </c>
      <c r="X66" s="33">
        <f t="shared" si="12"/>
        <v>75.599999999999994</v>
      </c>
    </row>
    <row r="67" spans="1:24" x14ac:dyDescent="0.15">
      <c r="C67" s="117" t="s">
        <v>5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</sheetData>
  <mergeCells count="41">
    <mergeCell ref="C2:P4"/>
    <mergeCell ref="Q6:X7"/>
    <mergeCell ref="Q8:X9"/>
    <mergeCell ref="Q10:X11"/>
    <mergeCell ref="A13:A23"/>
    <mergeCell ref="B13:B23"/>
    <mergeCell ref="D13:D22"/>
    <mergeCell ref="E13:G18"/>
    <mergeCell ref="H13:H18"/>
    <mergeCell ref="I13:I18"/>
    <mergeCell ref="J13:J18"/>
    <mergeCell ref="K13:K18"/>
    <mergeCell ref="L13:L18"/>
    <mergeCell ref="M13:N18"/>
    <mergeCell ref="E19:E22"/>
    <mergeCell ref="X13:X22"/>
    <mergeCell ref="A65:B65"/>
    <mergeCell ref="A66:B66"/>
    <mergeCell ref="U13:U22"/>
    <mergeCell ref="S13:S22"/>
    <mergeCell ref="T13:T22"/>
    <mergeCell ref="C14:C22"/>
    <mergeCell ref="A64:B64"/>
    <mergeCell ref="F19:F22"/>
    <mergeCell ref="G19:G22"/>
    <mergeCell ref="H19:H22"/>
    <mergeCell ref="I19:I22"/>
    <mergeCell ref="J19:J22"/>
    <mergeCell ref="K19:K22"/>
    <mergeCell ref="O14:O22"/>
    <mergeCell ref="Q14:Q22"/>
    <mergeCell ref="P13:P22"/>
    <mergeCell ref="AA17:AF22"/>
    <mergeCell ref="C67:X67"/>
    <mergeCell ref="C8:O10"/>
    <mergeCell ref="L19:L22"/>
    <mergeCell ref="M19:M22"/>
    <mergeCell ref="N19:N22"/>
    <mergeCell ref="W13:W22"/>
    <mergeCell ref="R13:R22"/>
    <mergeCell ref="V13:V22"/>
  </mergeCells>
  <phoneticPr fontId="1"/>
  <pageMargins left="0.51181102362204722" right="0.51181102362204722" top="0.51181102362204722" bottom="0.5118110236220472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小６国</vt:lpstr>
      <vt:lpstr>小６社</vt:lpstr>
      <vt:lpstr>小６算</vt:lpstr>
      <vt:lpstr>小６理</vt:lpstr>
      <vt:lpstr>小６外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takashi</cp:lastModifiedBy>
  <cp:lastPrinted>2022-03-10T08:11:34Z</cp:lastPrinted>
  <dcterms:created xsi:type="dcterms:W3CDTF">2021-09-13T08:31:27Z</dcterms:created>
  <dcterms:modified xsi:type="dcterms:W3CDTF">2022-03-14T04:49:36Z</dcterms:modified>
</cp:coreProperties>
</file>